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4465" windowHeight="13035" tabRatio="55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C4" i="1"/>
  <c r="G23" i="1"/>
  <c r="C23" i="1"/>
  <c r="G54" i="1"/>
  <c r="C54" i="1"/>
  <c r="G42" i="1"/>
  <c r="C42" i="1"/>
  <c r="G31" i="1"/>
  <c r="C31" i="1"/>
  <c r="U3" i="1" l="1"/>
  <c r="U5" i="1"/>
  <c r="U18" i="1"/>
  <c r="U14" i="1"/>
  <c r="U10" i="1"/>
  <c r="U11" i="1"/>
  <c r="U15" i="1"/>
  <c r="U6" i="1"/>
  <c r="U17" i="1"/>
  <c r="U16" i="1"/>
  <c r="U19" i="1"/>
  <c r="U20" i="1"/>
  <c r="U7" i="1"/>
  <c r="U8" i="1"/>
  <c r="U21" i="1"/>
  <c r="U22" i="1"/>
  <c r="U9" i="1"/>
  <c r="U12" i="1"/>
  <c r="U13" i="1"/>
  <c r="U24" i="1"/>
  <c r="U25" i="1"/>
  <c r="U26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43" i="1"/>
  <c r="U44" i="1"/>
  <c r="U45" i="1"/>
  <c r="U46" i="1"/>
  <c r="U47" i="1"/>
  <c r="U48" i="1"/>
  <c r="U49" i="1"/>
  <c r="U50" i="1"/>
  <c r="U51" i="1"/>
  <c r="U52" i="1"/>
  <c r="U55" i="1"/>
  <c r="U56" i="1"/>
  <c r="U57" i="1"/>
  <c r="U58" i="1"/>
  <c r="U59" i="1"/>
  <c r="U60" i="1"/>
  <c r="U61" i="1"/>
  <c r="U62" i="1"/>
  <c r="U2" i="1"/>
  <c r="S3" i="1"/>
  <c r="S5" i="1"/>
  <c r="S18" i="1"/>
  <c r="S14" i="1"/>
  <c r="S10" i="1"/>
  <c r="S11" i="1"/>
  <c r="S15" i="1"/>
  <c r="S6" i="1"/>
  <c r="S17" i="1"/>
  <c r="S16" i="1"/>
  <c r="S19" i="1"/>
  <c r="S20" i="1"/>
  <c r="S7" i="1"/>
  <c r="S8" i="1"/>
  <c r="S21" i="1"/>
  <c r="S22" i="1"/>
  <c r="S9" i="1"/>
  <c r="S12" i="1"/>
  <c r="S13" i="1"/>
  <c r="S24" i="1"/>
  <c r="S25" i="1"/>
  <c r="S26" i="1"/>
  <c r="S27" i="1"/>
  <c r="S28" i="1"/>
  <c r="S29" i="1"/>
  <c r="S30" i="1"/>
  <c r="S32" i="1"/>
  <c r="S33" i="1"/>
  <c r="S34" i="1"/>
  <c r="S35" i="1"/>
  <c r="S36" i="1"/>
  <c r="S37" i="1"/>
  <c r="S38" i="1"/>
  <c r="S39" i="1"/>
  <c r="S40" i="1"/>
  <c r="S41" i="1"/>
  <c r="S43" i="1"/>
  <c r="S44" i="1"/>
  <c r="S45" i="1"/>
  <c r="S46" i="1"/>
  <c r="S47" i="1"/>
  <c r="S48" i="1"/>
  <c r="S49" i="1"/>
  <c r="S50" i="1"/>
  <c r="S51" i="1"/>
  <c r="S52" i="1"/>
  <c r="S55" i="1"/>
  <c r="S56" i="1"/>
  <c r="S57" i="1"/>
  <c r="S58" i="1"/>
  <c r="S59" i="1"/>
  <c r="S60" i="1"/>
  <c r="S61" i="1"/>
  <c r="S62" i="1"/>
  <c r="S2" i="1"/>
  <c r="Q3" i="1"/>
  <c r="Q5" i="1"/>
  <c r="Q18" i="1"/>
  <c r="Q14" i="1"/>
  <c r="Q10" i="1"/>
  <c r="Q11" i="1"/>
  <c r="Q15" i="1"/>
  <c r="Q6" i="1"/>
  <c r="Q17" i="1"/>
  <c r="Q16" i="1"/>
  <c r="Q19" i="1"/>
  <c r="Q20" i="1"/>
  <c r="Q7" i="1"/>
  <c r="Q8" i="1"/>
  <c r="Q21" i="1"/>
  <c r="Q22" i="1"/>
  <c r="Q9" i="1"/>
  <c r="Q12" i="1"/>
  <c r="Q13" i="1"/>
  <c r="Q24" i="1"/>
  <c r="Q25" i="1"/>
  <c r="Q26" i="1"/>
  <c r="Q27" i="1"/>
  <c r="Q28" i="1"/>
  <c r="Q29" i="1"/>
  <c r="Q30" i="1"/>
  <c r="Q32" i="1"/>
  <c r="Q33" i="1"/>
  <c r="Q34" i="1"/>
  <c r="Q35" i="1"/>
  <c r="Q36" i="1"/>
  <c r="Q37" i="1"/>
  <c r="Q38" i="1"/>
  <c r="Q39" i="1"/>
  <c r="Q40" i="1"/>
  <c r="Q41" i="1"/>
  <c r="Q43" i="1"/>
  <c r="Q44" i="1"/>
  <c r="Q45" i="1"/>
  <c r="Q46" i="1"/>
  <c r="Q47" i="1"/>
  <c r="Q48" i="1"/>
  <c r="Q49" i="1"/>
  <c r="Q50" i="1"/>
  <c r="Q51" i="1"/>
  <c r="Q52" i="1"/>
  <c r="Q55" i="1"/>
  <c r="Q56" i="1"/>
  <c r="Q57" i="1"/>
  <c r="Q58" i="1"/>
  <c r="Q59" i="1"/>
  <c r="Q60" i="1"/>
  <c r="Q61" i="1"/>
  <c r="Q62" i="1"/>
  <c r="Q2" i="1"/>
  <c r="O3" i="1"/>
  <c r="O5" i="1"/>
  <c r="O18" i="1"/>
  <c r="O14" i="1"/>
  <c r="O10" i="1"/>
  <c r="O11" i="1"/>
  <c r="O15" i="1"/>
  <c r="O6" i="1"/>
  <c r="O17" i="1"/>
  <c r="O16" i="1"/>
  <c r="O19" i="1"/>
  <c r="O20" i="1"/>
  <c r="O7" i="1"/>
  <c r="O8" i="1"/>
  <c r="O21" i="1"/>
  <c r="O22" i="1"/>
  <c r="O9" i="1"/>
  <c r="O12" i="1"/>
  <c r="O13" i="1"/>
  <c r="O24" i="1"/>
  <c r="O25" i="1"/>
  <c r="O26" i="1"/>
  <c r="O27" i="1"/>
  <c r="O28" i="1"/>
  <c r="O29" i="1"/>
  <c r="O30" i="1"/>
  <c r="O32" i="1"/>
  <c r="O33" i="1"/>
  <c r="O34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0" i="1"/>
  <c r="O51" i="1"/>
  <c r="O52" i="1"/>
  <c r="O55" i="1"/>
  <c r="O56" i="1"/>
  <c r="O57" i="1"/>
  <c r="O58" i="1"/>
  <c r="O59" i="1"/>
  <c r="O60" i="1"/>
  <c r="O61" i="1"/>
  <c r="O62" i="1"/>
  <c r="O2" i="1"/>
  <c r="M3" i="1"/>
  <c r="M5" i="1"/>
  <c r="M18" i="1"/>
  <c r="M14" i="1"/>
  <c r="M10" i="1"/>
  <c r="M11" i="1"/>
  <c r="M15" i="1"/>
  <c r="M6" i="1"/>
  <c r="M17" i="1"/>
  <c r="M16" i="1"/>
  <c r="M19" i="1"/>
  <c r="M20" i="1"/>
  <c r="M7" i="1"/>
  <c r="M8" i="1"/>
  <c r="M21" i="1"/>
  <c r="M22" i="1"/>
  <c r="M9" i="1"/>
  <c r="M12" i="1"/>
  <c r="M13" i="1"/>
  <c r="M24" i="1"/>
  <c r="M25" i="1"/>
  <c r="M26" i="1"/>
  <c r="M27" i="1"/>
  <c r="M28" i="1"/>
  <c r="M29" i="1"/>
  <c r="M30" i="1"/>
  <c r="M32" i="1"/>
  <c r="M33" i="1"/>
  <c r="M34" i="1"/>
  <c r="M35" i="1"/>
  <c r="M36" i="1"/>
  <c r="M37" i="1"/>
  <c r="M38" i="1"/>
  <c r="M39" i="1"/>
  <c r="M40" i="1"/>
  <c r="M41" i="1"/>
  <c r="M43" i="1"/>
  <c r="M44" i="1"/>
  <c r="M45" i="1"/>
  <c r="M46" i="1"/>
  <c r="M47" i="1"/>
  <c r="M48" i="1"/>
  <c r="M49" i="1"/>
  <c r="M50" i="1"/>
  <c r="M51" i="1"/>
  <c r="M52" i="1"/>
  <c r="M55" i="1"/>
  <c r="M56" i="1"/>
  <c r="M57" i="1"/>
  <c r="M58" i="1"/>
  <c r="M59" i="1"/>
  <c r="M60" i="1"/>
  <c r="M61" i="1"/>
  <c r="M62" i="1"/>
  <c r="M2" i="1"/>
  <c r="K3" i="1"/>
  <c r="K5" i="1"/>
  <c r="K18" i="1"/>
  <c r="K14" i="1"/>
  <c r="K10" i="1"/>
  <c r="K11" i="1"/>
  <c r="K15" i="1"/>
  <c r="K6" i="1"/>
  <c r="K17" i="1"/>
  <c r="K16" i="1"/>
  <c r="K19" i="1"/>
  <c r="K20" i="1"/>
  <c r="K7" i="1"/>
  <c r="K8" i="1"/>
  <c r="K21" i="1"/>
  <c r="K22" i="1"/>
  <c r="K9" i="1"/>
  <c r="K12" i="1"/>
  <c r="K13" i="1"/>
  <c r="K24" i="1"/>
  <c r="K25" i="1"/>
  <c r="K26" i="1"/>
  <c r="K27" i="1"/>
  <c r="K28" i="1"/>
  <c r="K29" i="1"/>
  <c r="K30" i="1"/>
  <c r="K32" i="1"/>
  <c r="K33" i="1"/>
  <c r="K34" i="1"/>
  <c r="K35" i="1"/>
  <c r="K36" i="1"/>
  <c r="K37" i="1"/>
  <c r="K38" i="1"/>
  <c r="K39" i="1"/>
  <c r="K40" i="1"/>
  <c r="K41" i="1"/>
  <c r="K43" i="1"/>
  <c r="K44" i="1"/>
  <c r="K45" i="1"/>
  <c r="K46" i="1"/>
  <c r="K47" i="1"/>
  <c r="K48" i="1"/>
  <c r="K49" i="1"/>
  <c r="K50" i="1"/>
  <c r="K51" i="1"/>
  <c r="K52" i="1"/>
  <c r="K55" i="1"/>
  <c r="K56" i="1"/>
  <c r="K57" i="1"/>
  <c r="K58" i="1"/>
  <c r="K59" i="1"/>
  <c r="K60" i="1"/>
  <c r="K61" i="1"/>
  <c r="K62" i="1"/>
  <c r="K2" i="1"/>
</calcChain>
</file>

<file path=xl/sharedStrings.xml><?xml version="1.0" encoding="utf-8"?>
<sst xmlns="http://schemas.openxmlformats.org/spreadsheetml/2006/main" count="101" uniqueCount="95">
  <si>
    <t>人口</t>
    <rPh sb="0" eb="2">
      <t>ジンコウ</t>
    </rPh>
    <phoneticPr fontId="1"/>
  </si>
  <si>
    <t>世帯</t>
    <rPh sb="0" eb="2">
      <t>セタイ</t>
    </rPh>
    <phoneticPr fontId="1"/>
  </si>
  <si>
    <t>65歳以上</t>
    <rPh sb="2" eb="3">
      <t>サイ</t>
    </rPh>
    <rPh sb="3" eb="5">
      <t>イジョウ</t>
    </rPh>
    <phoneticPr fontId="1"/>
  </si>
  <si>
    <t>高齢夫婦世帯</t>
    <rPh sb="0" eb="2">
      <t>コウレイ</t>
    </rPh>
    <rPh sb="2" eb="4">
      <t>フウフ</t>
    </rPh>
    <rPh sb="4" eb="6">
      <t>セタイ</t>
    </rPh>
    <phoneticPr fontId="1"/>
  </si>
  <si>
    <t>高齢単身世帯</t>
    <rPh sb="0" eb="2">
      <t>コウレイ</t>
    </rPh>
    <rPh sb="2" eb="4">
      <t>タンシン</t>
    </rPh>
    <rPh sb="4" eb="6">
      <t>セタイ</t>
    </rPh>
    <phoneticPr fontId="1"/>
  </si>
  <si>
    <t>1955年人口</t>
    <rPh sb="4" eb="5">
      <t>ネン</t>
    </rPh>
    <rPh sb="5" eb="7">
      <t>ジンコウ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</si>
  <si>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</si>
  <si>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（％）</t>
    <phoneticPr fontId="1"/>
  </si>
  <si>
    <t>愛知県</t>
    <rPh sb="0" eb="3">
      <t>アイチケン</t>
    </rPh>
    <phoneticPr fontId="1"/>
  </si>
  <si>
    <t>名古屋市</t>
    <rPh sb="0" eb="4">
      <t>ナゴヤシ</t>
    </rPh>
    <phoneticPr fontId="1"/>
  </si>
  <si>
    <t>知多</t>
    <rPh sb="0" eb="2">
      <t>チタ</t>
    </rPh>
    <phoneticPr fontId="1"/>
  </si>
  <si>
    <t>西三河</t>
    <rPh sb="0" eb="3">
      <t>ニシミカワ</t>
    </rPh>
    <phoneticPr fontId="1"/>
  </si>
  <si>
    <t>東三河</t>
    <rPh sb="0" eb="1">
      <t>ヒガシ</t>
    </rPh>
    <rPh sb="1" eb="3">
      <t>ミカワ</t>
    </rPh>
    <phoneticPr fontId="1"/>
  </si>
  <si>
    <t>尾張</t>
    <rPh sb="0" eb="2">
      <t>オワリ</t>
    </rPh>
    <phoneticPr fontId="1"/>
  </si>
  <si>
    <t>尾張（海部）</t>
    <rPh sb="0" eb="2">
      <t>オワリ</t>
    </rPh>
    <rPh sb="3" eb="5">
      <t>アマ</t>
    </rPh>
    <phoneticPr fontId="1"/>
  </si>
  <si>
    <t>愛西市</t>
    <rPh sb="0" eb="2">
      <t>アイサイ</t>
    </rPh>
    <rPh sb="2" eb="3">
      <t>シ</t>
    </rPh>
    <phoneticPr fontId="1"/>
  </si>
  <si>
    <t>津島市</t>
    <rPh sb="0" eb="3">
      <t>ツシマシ</t>
    </rPh>
    <phoneticPr fontId="1"/>
  </si>
  <si>
    <t>あま市</t>
    <rPh sb="2" eb="3">
      <t>シ</t>
    </rPh>
    <phoneticPr fontId="1"/>
  </si>
  <si>
    <t>弥富市</t>
    <rPh sb="0" eb="3">
      <t>ヤトミシ</t>
    </rPh>
    <phoneticPr fontId="1"/>
  </si>
  <si>
    <t>大治町</t>
    <rPh sb="0" eb="3">
      <t>オオハルチョウ</t>
    </rPh>
    <phoneticPr fontId="1"/>
  </si>
  <si>
    <t>蟹江町</t>
    <rPh sb="0" eb="2">
      <t>カニエ</t>
    </rPh>
    <rPh sb="2" eb="3">
      <t>チョウ</t>
    </rPh>
    <phoneticPr fontId="1"/>
  </si>
  <si>
    <t>飛島村</t>
    <rPh sb="0" eb="3">
      <t>トビシマムラ</t>
    </rPh>
    <phoneticPr fontId="1"/>
  </si>
  <si>
    <t>半田市</t>
    <rPh sb="0" eb="3">
      <t>ハンダシ</t>
    </rPh>
    <phoneticPr fontId="1"/>
  </si>
  <si>
    <t>常滑市</t>
    <rPh sb="0" eb="2">
      <t>トコナメ</t>
    </rPh>
    <rPh sb="2" eb="3">
      <t>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</si>
  <si>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</si>
  <si>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</si>
  <si>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知多市</t>
    <rPh sb="0" eb="3">
      <t>チタシ</t>
    </rPh>
    <phoneticPr fontId="1"/>
  </si>
  <si>
    <t>阿久比町</t>
    <rPh sb="0" eb="4">
      <t>アグイチョウ</t>
    </rPh>
    <phoneticPr fontId="1"/>
  </si>
  <si>
    <t>東浦町</t>
    <rPh sb="0" eb="2">
      <t>ヒガシウラ</t>
    </rPh>
    <rPh sb="2" eb="3">
      <t>マチ</t>
    </rPh>
    <phoneticPr fontId="1"/>
  </si>
  <si>
    <t>南知多町</t>
    <rPh sb="0" eb="4">
      <t>ミナミチタチョウ</t>
    </rPh>
    <phoneticPr fontId="1"/>
  </si>
  <si>
    <t>美浜町</t>
    <rPh sb="0" eb="3">
      <t>ミハマチョウ</t>
    </rPh>
    <phoneticPr fontId="1"/>
  </si>
  <si>
    <t>武豊町</t>
    <rPh sb="0" eb="3">
      <t>タケトヨチョウ</t>
    </rPh>
    <phoneticPr fontId="1"/>
  </si>
  <si>
    <t>岡崎市</t>
    <rPh sb="0" eb="3">
      <t>オカザキシ</t>
    </rPh>
    <phoneticPr fontId="1"/>
  </si>
  <si>
    <t>一宮市</t>
    <rPh sb="0" eb="2">
      <t>イチノミヤ</t>
    </rPh>
    <rPh sb="2" eb="3">
      <t>シ</t>
    </rPh>
    <phoneticPr fontId="1"/>
  </si>
  <si>
    <t>瀬戸市</t>
    <rPh sb="0" eb="3">
      <t>セトシ</t>
    </rPh>
    <phoneticPr fontId="1"/>
  </si>
  <si>
    <t>春日井市</t>
    <rPh sb="0" eb="4">
      <t>カスガイシ</t>
    </rPh>
    <phoneticPr fontId="1"/>
  </si>
  <si>
    <t>犬山市</t>
    <rPh sb="0" eb="3">
      <t>イヌヤマシ</t>
    </rPh>
    <phoneticPr fontId="1"/>
  </si>
  <si>
    <t>江南市</t>
    <rPh sb="0" eb="3">
      <t>コウナンシ</t>
    </rPh>
    <phoneticPr fontId="1"/>
  </si>
  <si>
    <t>小牧市</t>
    <rPh sb="0" eb="3">
      <t>コマキシ</t>
    </rPh>
    <phoneticPr fontId="1"/>
  </si>
  <si>
    <t>稲沢市</t>
    <rPh sb="0" eb="2">
      <t>イナザワ</t>
    </rPh>
    <rPh sb="2" eb="3">
      <t>シ</t>
    </rPh>
    <phoneticPr fontId="1"/>
  </si>
  <si>
    <t>尾張旭市</t>
    <rPh sb="0" eb="4">
      <t>オワリアサヒシ</t>
    </rPh>
    <phoneticPr fontId="1"/>
  </si>
  <si>
    <t>岩倉市</t>
    <rPh sb="0" eb="3">
      <t>イワクラシ</t>
    </rPh>
    <phoneticPr fontId="1"/>
  </si>
  <si>
    <t>豊明市</t>
    <rPh sb="0" eb="3">
      <t>トヨアケシ</t>
    </rPh>
    <phoneticPr fontId="1"/>
  </si>
  <si>
    <t>日進市</t>
    <rPh sb="0" eb="3">
      <t>ニッシンシ</t>
    </rPh>
    <phoneticPr fontId="1"/>
  </si>
  <si>
    <t>清須市</t>
    <rPh sb="0" eb="3">
      <t>キヨスシ</t>
    </rPh>
    <phoneticPr fontId="1"/>
  </si>
  <si>
    <t>北名古屋市</t>
    <rPh sb="0" eb="5">
      <t>キタナゴヤシ</t>
    </rPh>
    <phoneticPr fontId="1"/>
  </si>
  <si>
    <t>長久手市</t>
    <rPh sb="0" eb="3">
      <t>ナガクテ</t>
    </rPh>
    <rPh sb="3" eb="4">
      <t>シ</t>
    </rPh>
    <phoneticPr fontId="1"/>
  </si>
  <si>
    <t>東郷町</t>
    <rPh sb="0" eb="3">
      <t>トウゴウチョウ</t>
    </rPh>
    <phoneticPr fontId="1"/>
  </si>
  <si>
    <t>豊山町</t>
    <rPh sb="0" eb="3">
      <t>トヨヤマチョウ</t>
    </rPh>
    <phoneticPr fontId="1"/>
  </si>
  <si>
    <t>大口町</t>
    <rPh sb="0" eb="3">
      <t>オオグチチョウ</t>
    </rPh>
    <phoneticPr fontId="1"/>
  </si>
  <si>
    <t>扶桑町</t>
    <rPh sb="0" eb="2">
      <t>フソウ</t>
    </rPh>
    <rPh sb="2" eb="3">
      <t>マチ</t>
    </rPh>
    <phoneticPr fontId="1"/>
  </si>
  <si>
    <t>碧南市</t>
    <rPh sb="0" eb="3">
      <t>ヘキナンシ</t>
    </rPh>
    <phoneticPr fontId="1"/>
  </si>
  <si>
    <t>刈谷市</t>
    <rPh sb="0" eb="3">
      <t>カリヤシ</t>
    </rPh>
    <phoneticPr fontId="1"/>
  </si>
  <si>
    <t>豊田市</t>
    <rPh sb="0" eb="3">
      <t>トヨタシ</t>
    </rPh>
    <phoneticPr fontId="1"/>
  </si>
  <si>
    <t>安城市</t>
    <rPh sb="0" eb="3">
      <t>アンジョウシ</t>
    </rPh>
    <phoneticPr fontId="1"/>
  </si>
  <si>
    <t>西尾市</t>
    <rPh sb="0" eb="3">
      <t>ニシオシ</t>
    </rPh>
    <phoneticPr fontId="1"/>
  </si>
  <si>
    <t>知立市</t>
    <rPh sb="0" eb="3">
      <t>チリュウシ</t>
    </rPh>
    <phoneticPr fontId="1"/>
  </si>
  <si>
    <t>高浜市</t>
    <rPh sb="0" eb="3">
      <t>タカハマシ</t>
    </rPh>
    <phoneticPr fontId="1"/>
  </si>
  <si>
    <t>みよし市</t>
    <rPh sb="3" eb="4">
      <t>シ</t>
    </rPh>
    <phoneticPr fontId="1"/>
  </si>
  <si>
    <t>幸田町</t>
    <rPh sb="0" eb="3">
      <t>コウタチョウ</t>
    </rPh>
    <phoneticPr fontId="1"/>
  </si>
  <si>
    <t>豊川市</t>
    <rPh sb="0" eb="2">
      <t>トヨカワ</t>
    </rPh>
    <rPh sb="2" eb="3">
      <t>シ</t>
    </rPh>
    <phoneticPr fontId="1"/>
  </si>
  <si>
    <t>豊橋市</t>
    <rPh sb="0" eb="2">
      <t>トヨハシ</t>
    </rPh>
    <rPh sb="2" eb="3">
      <t>シ</t>
    </rPh>
    <phoneticPr fontId="1"/>
  </si>
  <si>
    <t>蒲郡市</t>
    <rPh sb="0" eb="3">
      <t>ガマゴオリシ</t>
    </rPh>
    <phoneticPr fontId="1"/>
  </si>
  <si>
    <t>新城市</t>
    <rPh sb="0" eb="3">
      <t>シンシロシ</t>
    </rPh>
    <phoneticPr fontId="1"/>
  </si>
  <si>
    <t>田原市</t>
    <rPh sb="0" eb="2">
      <t>タハラ</t>
    </rPh>
    <rPh sb="2" eb="3">
      <t>シ</t>
    </rPh>
    <phoneticPr fontId="1"/>
  </si>
  <si>
    <t>設楽町</t>
    <rPh sb="0" eb="2">
      <t>シダラ</t>
    </rPh>
    <rPh sb="2" eb="3">
      <t>チョウ</t>
    </rPh>
    <phoneticPr fontId="1"/>
  </si>
  <si>
    <t>東栄町</t>
    <rPh sb="0" eb="3">
      <t>トウエイチョウ</t>
    </rPh>
    <phoneticPr fontId="1"/>
  </si>
  <si>
    <t>豊根村</t>
    <rPh sb="0" eb="3">
      <t>トヨネムラ</t>
    </rPh>
    <phoneticPr fontId="1"/>
  </si>
  <si>
    <t>面積（㎢）</t>
    <rPh sb="0" eb="2">
      <t>メンセキ</t>
    </rPh>
    <phoneticPr fontId="1"/>
  </si>
  <si>
    <t>歳入（千円）</t>
    <rPh sb="0" eb="2">
      <t>サイニュウ</t>
    </rPh>
    <rPh sb="3" eb="5">
      <t>センエン</t>
    </rPh>
    <phoneticPr fontId="1"/>
  </si>
  <si>
    <t>地方税収入（千円）</t>
    <rPh sb="0" eb="3">
      <t>チホウゼイ</t>
    </rPh>
    <rPh sb="3" eb="5">
      <t>シュウニュウ</t>
    </rPh>
    <rPh sb="6" eb="8">
      <t>センエン</t>
    </rPh>
    <phoneticPr fontId="1"/>
  </si>
  <si>
    <t>額田、</t>
    <rPh sb="0" eb="2">
      <t>ヌカタ</t>
    </rPh>
    <phoneticPr fontId="1"/>
  </si>
  <si>
    <t>東西加茂、稲武</t>
    <rPh sb="0" eb="2">
      <t>トウザイ</t>
    </rPh>
    <rPh sb="2" eb="4">
      <t>カモ</t>
    </rPh>
    <rPh sb="5" eb="7">
      <t>イナブ</t>
    </rPh>
    <phoneticPr fontId="1"/>
  </si>
  <si>
    <t>作手、鳳来</t>
    <rPh sb="0" eb="2">
      <t>ツクデ</t>
    </rPh>
    <rPh sb="3" eb="5">
      <t>ホウライ</t>
    </rPh>
    <phoneticPr fontId="1"/>
  </si>
  <si>
    <t>渥美郡</t>
    <rPh sb="0" eb="2">
      <t>アツミ</t>
    </rPh>
    <rPh sb="2" eb="3">
      <t>グン</t>
    </rPh>
    <phoneticPr fontId="1"/>
  </si>
  <si>
    <t>津具</t>
    <rPh sb="0" eb="2">
      <t>ツグ</t>
    </rPh>
    <phoneticPr fontId="1"/>
  </si>
  <si>
    <t>富山</t>
    <rPh sb="0" eb="2">
      <t>トミヤマ</t>
    </rPh>
    <phoneticPr fontId="1"/>
  </si>
  <si>
    <t>財政力
指数
収入/支出</t>
    <rPh sb="0" eb="3">
      <t>ザイセイリョク</t>
    </rPh>
    <rPh sb="4" eb="6">
      <t>シスウ</t>
    </rPh>
    <rPh sb="7" eb="9">
      <t>シュウニュウ</t>
    </rPh>
    <rPh sb="10" eb="12">
      <t>シシュツ</t>
    </rPh>
    <phoneticPr fontId="1"/>
  </si>
  <si>
    <t>可住地面積（㎢）
林野・湖沼除</t>
    <rPh sb="0" eb="2">
      <t>カジュウ</t>
    </rPh>
    <rPh sb="2" eb="3">
      <t>チ</t>
    </rPh>
    <rPh sb="3" eb="5">
      <t>メンセキ</t>
    </rPh>
    <rPh sb="9" eb="11">
      <t>リンヤ</t>
    </rPh>
    <rPh sb="12" eb="14">
      <t>コショウ</t>
    </rPh>
    <rPh sb="14" eb="15">
      <t>ジョ</t>
    </rPh>
    <phoneticPr fontId="1"/>
  </si>
  <si>
    <t>製造品出荷額（百万円）
製造・加工</t>
    <rPh sb="0" eb="3">
      <t>セイゾウヒン</t>
    </rPh>
    <rPh sb="3" eb="5">
      <t>シュッカ</t>
    </rPh>
    <rPh sb="5" eb="6">
      <t>ガク</t>
    </rPh>
    <rPh sb="7" eb="10">
      <t>ヒャクマンエン</t>
    </rPh>
    <rPh sb="12" eb="14">
      <t>セイゾウ</t>
    </rPh>
    <rPh sb="15" eb="17">
      <t>カコウ</t>
    </rPh>
    <phoneticPr fontId="1"/>
  </si>
  <si>
    <t>商品販売額（百万円）
卸・小売</t>
    <rPh sb="0" eb="2">
      <t>ショウヒン</t>
    </rPh>
    <rPh sb="2" eb="4">
      <t>ハンバイ</t>
    </rPh>
    <rPh sb="4" eb="5">
      <t>ガク</t>
    </rPh>
    <rPh sb="6" eb="9">
      <t>ヒャクマンエン</t>
    </rPh>
    <rPh sb="11" eb="12">
      <t>オロシ</t>
    </rPh>
    <rPh sb="13" eb="15">
      <t>コウ</t>
    </rPh>
    <phoneticPr fontId="1"/>
  </si>
  <si>
    <t>祖父江、平和</t>
    <rPh sb="0" eb="3">
      <t>ソブエ</t>
    </rPh>
    <rPh sb="4" eb="6">
      <t>ヘイワ</t>
    </rPh>
    <phoneticPr fontId="1"/>
  </si>
  <si>
    <t>尾西、木曽川</t>
    <rPh sb="0" eb="2">
      <t>ビサイ</t>
    </rPh>
    <rPh sb="3" eb="6">
      <t>キソガワ</t>
    </rPh>
    <phoneticPr fontId="1"/>
  </si>
  <si>
    <t>宝飯郡</t>
    <rPh sb="0" eb="3">
      <t>ホイグン</t>
    </rPh>
    <phoneticPr fontId="1"/>
  </si>
  <si>
    <t>幡豆郡</t>
    <rPh sb="0" eb="2">
      <t>ハズ</t>
    </rPh>
    <rPh sb="2" eb="3">
      <t>グン</t>
    </rPh>
    <phoneticPr fontId="1"/>
  </si>
  <si>
    <t>佐屋、佐織、立田、八開</t>
    <rPh sb="0" eb="2">
      <t>サヤ</t>
    </rPh>
    <rPh sb="3" eb="5">
      <t>サオリ</t>
    </rPh>
    <rPh sb="6" eb="8">
      <t>タツタ</t>
    </rPh>
    <rPh sb="9" eb="11">
      <t>ハチカイ</t>
    </rPh>
    <phoneticPr fontId="1"/>
  </si>
  <si>
    <t>十四山</t>
    <rPh sb="0" eb="2">
      <t>ジュウシ</t>
    </rPh>
    <rPh sb="2" eb="3">
      <t>ヤマ</t>
    </rPh>
    <phoneticPr fontId="1"/>
  </si>
  <si>
    <t>七宝、美和、甚目寺</t>
    <rPh sb="0" eb="2">
      <t>シッポウ</t>
    </rPh>
    <rPh sb="3" eb="5">
      <t>ミワ</t>
    </rPh>
    <rPh sb="6" eb="9">
      <t>ジモクジ</t>
    </rPh>
    <phoneticPr fontId="1"/>
  </si>
  <si>
    <t>西枇、新川、清洲</t>
    <rPh sb="0" eb="1">
      <t>ニシ</t>
    </rPh>
    <rPh sb="1" eb="2">
      <t>ビ</t>
    </rPh>
    <rPh sb="3" eb="5">
      <t>シンカワ</t>
    </rPh>
    <rPh sb="6" eb="8">
      <t>キヨス</t>
    </rPh>
    <phoneticPr fontId="1"/>
  </si>
  <si>
    <t>西春、師勝</t>
    <rPh sb="0" eb="1">
      <t>ニシ</t>
    </rPh>
    <rPh sb="1" eb="2">
      <t>ハル</t>
    </rPh>
    <rPh sb="3" eb="5">
      <t>シカツ</t>
    </rPh>
    <phoneticPr fontId="1"/>
  </si>
  <si>
    <t>1955年年少人口</t>
    <rPh sb="4" eb="5">
      <t>ネン</t>
    </rPh>
    <rPh sb="5" eb="7">
      <t>ネンショウ</t>
    </rPh>
    <rPh sb="7" eb="9">
      <t>ジンコウ</t>
    </rPh>
    <phoneticPr fontId="1"/>
  </si>
  <si>
    <t>小学生2107、中学1104</t>
    <rPh sb="0" eb="3">
      <t>ショウガクセイ</t>
    </rPh>
    <rPh sb="8" eb="10">
      <t>チュウガク</t>
    </rPh>
    <phoneticPr fontId="1"/>
  </si>
  <si>
    <t>年少人口
１５歳未満</t>
    <rPh sb="0" eb="2">
      <t>ネンショウ</t>
    </rPh>
    <rPh sb="2" eb="4">
      <t>ジンコウ</t>
    </rPh>
    <rPh sb="7" eb="8">
      <t>サイ</t>
    </rPh>
    <rPh sb="8" eb="10">
      <t>ミマン</t>
    </rPh>
    <phoneticPr fontId="1"/>
  </si>
  <si>
    <t>市町村名
黄色は
人口減少地域</t>
    <rPh sb="0" eb="3">
      <t>シチョウソン</t>
    </rPh>
    <rPh sb="3" eb="4">
      <t>メイ</t>
    </rPh>
    <rPh sb="5" eb="7">
      <t>キイロ</t>
    </rPh>
    <rPh sb="9" eb="11">
      <t>ジンコウ</t>
    </rPh>
    <rPh sb="11" eb="13">
      <t>ゲンショウ</t>
    </rPh>
    <rPh sb="13" eb="15">
      <t>チイキ</t>
    </rPh>
    <phoneticPr fontId="1"/>
  </si>
  <si>
    <t>市町村合併地域</t>
    <rPh sb="0" eb="3">
      <t>シチョウソン</t>
    </rPh>
    <rPh sb="3" eb="5">
      <t>ガッペイ</t>
    </rPh>
    <rPh sb="5" eb="7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</si>
</sst>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A7A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3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4" fontId="3" fillId="0" borderId="2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3" fontId="3" fillId="2" borderId="2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3" fillId="3" borderId="2" xfId="0" applyFont="1" applyFill="1" applyBorder="1" applyAlignment="1">
      <alignment horizontal="right" vertical="center"/>
    </xf>
    <xf numFmtId="3" fontId="3" fillId="3" borderId="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zoomScaleNormal="100" workbookViewId="0">
      <pane xSplit="1" ySplit="3" topLeftCell="B27" activePane="bottomRight" state="frozen"/>
      <selection pane="topRight" activeCell="B1" sqref="B1"/>
      <selection pane="bottomLeft" activeCell="A4" sqref="A4"/>
      <selection pane="bottomRight" activeCell="E52" sqref="E52"/>
    </sheetView>
  </sheetViews>
  <sheetFormatPr defaultRowHeight="10.5" x14ac:dyDescent="0.15"/>
  <cols>
    <col min="1" max="1" width="9.625" style="8" customWidth="1"/>
    <col min="2" max="2" width="12.625" style="10" customWidth="1"/>
    <col min="3" max="3" width="8.875" style="8" customWidth="1"/>
    <col min="4" max="4" width="8.75" style="8" customWidth="1"/>
    <col min="5" max="5" width="4.25" style="8" customWidth="1"/>
    <col min="6" max="6" width="1.125" style="8" customWidth="1"/>
    <col min="7" max="8" width="8.375" style="8" customWidth="1"/>
    <col min="9" max="9" width="7.375" style="8" customWidth="1"/>
    <col min="10" max="10" width="7.75" style="8" customWidth="1"/>
    <col min="11" max="11" width="5" style="8" customWidth="1"/>
    <col min="12" max="12" width="7.75" style="8" customWidth="1"/>
    <col min="13" max="13" width="4.5" style="8" customWidth="1"/>
    <col min="14" max="14" width="6.5" style="8" customWidth="1"/>
    <col min="15" max="15" width="4.25" style="8" customWidth="1"/>
    <col min="16" max="16" width="6.125" style="8" customWidth="1"/>
    <col min="17" max="17" width="4.25" style="8" customWidth="1"/>
    <col min="18" max="18" width="6.875" style="8" customWidth="1"/>
    <col min="19" max="19" width="4.5" style="8" customWidth="1"/>
    <col min="20" max="20" width="5.25" style="8" customWidth="1"/>
    <col min="21" max="21" width="4.125" style="8" customWidth="1"/>
    <col min="22" max="24" width="9.625" style="8" customWidth="1"/>
    <col min="25" max="25" width="9.375" style="8" customWidth="1"/>
    <col min="26" max="26" width="5.5" style="8" customWidth="1"/>
    <col min="27" max="16384" width="9" style="8"/>
  </cols>
  <sheetData>
    <row r="1" spans="1:26" s="12" customFormat="1" ht="36" customHeight="1" x14ac:dyDescent="0.15">
      <c r="A1" s="11" t="s">
        <v>93</v>
      </c>
      <c r="B1" s="1" t="s">
        <v>94</v>
      </c>
      <c r="C1" s="1" t="s">
        <v>5</v>
      </c>
      <c r="D1" s="1" t="s">
        <v>90</v>
      </c>
      <c r="E1" s="1" t="s">
        <v>7</v>
      </c>
      <c r="F1" s="1"/>
      <c r="G1" s="1" t="s">
        <v>0</v>
      </c>
      <c r="H1" s="1" t="s">
        <v>1</v>
      </c>
      <c r="I1" s="1" t="s">
        <v>68</v>
      </c>
      <c r="J1" s="1" t="s">
        <v>78</v>
      </c>
      <c r="K1" s="1" t="s">
        <v>7</v>
      </c>
      <c r="L1" s="1" t="s">
        <v>2</v>
      </c>
      <c r="M1" s="1" t="s">
        <v>7</v>
      </c>
      <c r="N1" s="1" t="s">
        <v>3</v>
      </c>
      <c r="O1" s="1" t="s">
        <v>7</v>
      </c>
      <c r="P1" s="1" t="s">
        <v>4</v>
      </c>
      <c r="Q1" s="1" t="s">
        <v>7</v>
      </c>
      <c r="R1" s="1" t="s">
        <v>92</v>
      </c>
      <c r="S1" s="1" t="s">
        <v>7</v>
      </c>
      <c r="T1" s="1" t="s">
        <v>6</v>
      </c>
      <c r="U1" s="1" t="s">
        <v>7</v>
      </c>
      <c r="V1" s="1" t="s">
        <v>79</v>
      </c>
      <c r="W1" s="1" t="s">
        <v>80</v>
      </c>
      <c r="X1" s="1" t="s">
        <v>69</v>
      </c>
      <c r="Y1" s="1" t="s">
        <v>70</v>
      </c>
      <c r="Z1" s="1" t="s">
        <v>77</v>
      </c>
    </row>
    <row r="2" spans="1:26" ht="13.5" customHeight="1" x14ac:dyDescent="0.15">
      <c r="A2" s="2" t="s">
        <v>8</v>
      </c>
      <c r="B2" s="3"/>
      <c r="C2" s="4">
        <v>3769209</v>
      </c>
      <c r="D2" s="5"/>
      <c r="E2" s="5"/>
      <c r="F2" s="5"/>
      <c r="G2" s="4">
        <v>7410719</v>
      </c>
      <c r="H2" s="4">
        <v>2933802</v>
      </c>
      <c r="I2" s="6">
        <v>5165.04</v>
      </c>
      <c r="J2" s="6">
        <v>2960.83</v>
      </c>
      <c r="K2" s="7">
        <f>J2/I2</f>
        <v>0.57324435047937672</v>
      </c>
      <c r="L2" s="4">
        <v>1492085</v>
      </c>
      <c r="M2" s="7">
        <f>L2/G2</f>
        <v>0.20134146227916616</v>
      </c>
      <c r="N2" s="4">
        <v>278356</v>
      </c>
      <c r="O2" s="7">
        <f>N2/H2</f>
        <v>9.4878931843389566E-2</v>
      </c>
      <c r="P2" s="4">
        <v>217326</v>
      </c>
      <c r="Q2" s="7">
        <f>P2/H2</f>
        <v>7.4076573674706062E-2</v>
      </c>
      <c r="R2" s="4">
        <v>1065254</v>
      </c>
      <c r="S2" s="7">
        <f>R2/G2</f>
        <v>0.14374502662966981</v>
      </c>
      <c r="T2" s="4">
        <v>160228</v>
      </c>
      <c r="U2" s="7">
        <f>T2/G2</f>
        <v>2.1621113956688955E-2</v>
      </c>
      <c r="V2" s="4">
        <v>34431322</v>
      </c>
      <c r="W2" s="4">
        <v>43443249</v>
      </c>
      <c r="X2" s="4">
        <v>2166393153</v>
      </c>
      <c r="Y2" s="4">
        <v>926684700</v>
      </c>
      <c r="Z2" s="5">
        <v>1</v>
      </c>
    </row>
    <row r="3" spans="1:26" s="9" customFormat="1" ht="13.5" customHeight="1" x14ac:dyDescent="0.15">
      <c r="A3" s="2" t="s">
        <v>9</v>
      </c>
      <c r="B3" s="3"/>
      <c r="C3" s="4">
        <v>1420482</v>
      </c>
      <c r="D3" s="5"/>
      <c r="E3" s="5"/>
      <c r="F3" s="5"/>
      <c r="G3" s="4">
        <v>2263894</v>
      </c>
      <c r="H3" s="4">
        <v>1021227</v>
      </c>
      <c r="I3" s="5">
        <v>326.43</v>
      </c>
      <c r="J3" s="5">
        <v>314.31</v>
      </c>
      <c r="K3" s="7">
        <f t="shared" ref="K3:K62" si="0">J3/I3</f>
        <v>0.96287105964525321</v>
      </c>
      <c r="L3" s="4">
        <v>471879</v>
      </c>
      <c r="M3" s="7">
        <f t="shared" ref="M3:M62" si="1">L3/G3</f>
        <v>0.2084368791118312</v>
      </c>
      <c r="N3" s="4">
        <v>91716</v>
      </c>
      <c r="O3" s="7">
        <f t="shared" ref="O3:O62" si="2">N3/H3</f>
        <v>8.9809611379252599E-2</v>
      </c>
      <c r="P3" s="4">
        <v>98841</v>
      </c>
      <c r="Q3" s="7">
        <f t="shared" ref="Q3:Q62" si="3">P3/H3</f>
        <v>9.6786512695022753E-2</v>
      </c>
      <c r="R3" s="4">
        <v>289642</v>
      </c>
      <c r="S3" s="7">
        <f t="shared" ref="S3:S62" si="4">R3/G3</f>
        <v>0.12793973569433906</v>
      </c>
      <c r="T3" s="4">
        <v>52485</v>
      </c>
      <c r="U3" s="7">
        <f t="shared" ref="U3:U62" si="5">T3/G3</f>
        <v>2.3183505941532598E-2</v>
      </c>
      <c r="V3" s="4">
        <v>3167885</v>
      </c>
      <c r="W3" s="4">
        <v>30257325</v>
      </c>
      <c r="X3" s="4">
        <v>1034736237</v>
      </c>
      <c r="Y3" s="4">
        <v>476220402</v>
      </c>
      <c r="Z3" s="5">
        <v>1.04</v>
      </c>
    </row>
    <row r="4" spans="1:26" s="17" customFormat="1" ht="12" customHeight="1" x14ac:dyDescent="0.15">
      <c r="A4" s="13" t="s">
        <v>13</v>
      </c>
      <c r="B4" s="14"/>
      <c r="C4" s="15">
        <f>SUM(C5:C22)</f>
        <v>687774</v>
      </c>
      <c r="D4" s="13"/>
      <c r="E4" s="13"/>
      <c r="F4" s="13"/>
      <c r="G4" s="15">
        <f>SUM(G5:G22)</f>
        <v>1868933</v>
      </c>
      <c r="H4" s="13"/>
      <c r="I4" s="13"/>
      <c r="J4" s="13"/>
      <c r="K4" s="16"/>
      <c r="L4" s="13"/>
      <c r="M4" s="16"/>
      <c r="N4" s="13"/>
      <c r="O4" s="16"/>
      <c r="P4" s="13"/>
      <c r="Q4" s="16"/>
      <c r="R4" s="13"/>
      <c r="S4" s="16"/>
      <c r="T4" s="13"/>
      <c r="U4" s="16"/>
      <c r="V4" s="13"/>
      <c r="W4" s="13"/>
      <c r="X4" s="13"/>
      <c r="Y4" s="13"/>
      <c r="Z4" s="13"/>
    </row>
    <row r="5" spans="1:26" ht="12" customHeight="1" x14ac:dyDescent="0.15">
      <c r="A5" s="2" t="s">
        <v>33</v>
      </c>
      <c r="B5" s="3" t="s">
        <v>82</v>
      </c>
      <c r="C5" s="4">
        <v>221404</v>
      </c>
      <c r="D5" s="5"/>
      <c r="E5" s="5"/>
      <c r="F5" s="5"/>
      <c r="G5" s="4">
        <v>378566</v>
      </c>
      <c r="H5" s="4">
        <v>135837</v>
      </c>
      <c r="I5" s="5">
        <v>113.91</v>
      </c>
      <c r="J5" s="5">
        <v>113.91</v>
      </c>
      <c r="K5" s="7">
        <f t="shared" si="0"/>
        <v>1</v>
      </c>
      <c r="L5" s="4">
        <v>82915</v>
      </c>
      <c r="M5" s="7">
        <f t="shared" si="1"/>
        <v>0.21902389543699116</v>
      </c>
      <c r="N5" s="4">
        <v>15206</v>
      </c>
      <c r="O5" s="7">
        <f t="shared" si="2"/>
        <v>0.11194299049596207</v>
      </c>
      <c r="P5" s="4">
        <v>9783</v>
      </c>
      <c r="Q5" s="7">
        <f t="shared" si="3"/>
        <v>7.2020141787583647E-2</v>
      </c>
      <c r="R5" s="4">
        <v>56307</v>
      </c>
      <c r="S5" s="7">
        <f t="shared" si="4"/>
        <v>0.1487376045392349</v>
      </c>
      <c r="T5" s="4">
        <v>3484</v>
      </c>
      <c r="U5" s="7">
        <f t="shared" si="5"/>
        <v>9.2031508376346528E-3</v>
      </c>
      <c r="V5" s="4">
        <v>413058</v>
      </c>
      <c r="W5" s="4">
        <v>898831</v>
      </c>
      <c r="X5" s="4">
        <v>111334355</v>
      </c>
      <c r="Y5" s="4">
        <v>46009916</v>
      </c>
      <c r="Z5" s="5">
        <v>0.84</v>
      </c>
    </row>
    <row r="6" spans="1:26" ht="12" customHeight="1" x14ac:dyDescent="0.15">
      <c r="A6" s="2" t="s">
        <v>39</v>
      </c>
      <c r="B6" s="3" t="s">
        <v>81</v>
      </c>
      <c r="C6" s="4">
        <v>73544</v>
      </c>
      <c r="D6" s="5"/>
      <c r="E6" s="5"/>
      <c r="F6" s="5"/>
      <c r="G6" s="4">
        <v>136442</v>
      </c>
      <c r="H6" s="4">
        <v>47537</v>
      </c>
      <c r="I6" s="5">
        <v>79.3</v>
      </c>
      <c r="J6" s="5">
        <v>79.3</v>
      </c>
      <c r="K6" s="7">
        <f>J6/I6</f>
        <v>1</v>
      </c>
      <c r="L6" s="4">
        <v>29250</v>
      </c>
      <c r="M6" s="7">
        <f>L6/G6</f>
        <v>0.21437680479617713</v>
      </c>
      <c r="N6" s="4">
        <v>4879</v>
      </c>
      <c r="O6" s="7">
        <f>N6/H6</f>
        <v>0.10263584155499926</v>
      </c>
      <c r="P6" s="4">
        <v>2930</v>
      </c>
      <c r="Q6" s="7">
        <f>P6/H6</f>
        <v>6.1636199171171926E-2</v>
      </c>
      <c r="R6" s="4">
        <v>19389</v>
      </c>
      <c r="S6" s="7">
        <f>R6/G6</f>
        <v>0.14210433737412234</v>
      </c>
      <c r="T6" s="4">
        <v>2029</v>
      </c>
      <c r="U6" s="7">
        <f>T6/G6</f>
        <v>1.4870787587399775E-2</v>
      </c>
      <c r="V6" s="4">
        <v>722502</v>
      </c>
      <c r="W6" s="4">
        <v>294239</v>
      </c>
      <c r="X6" s="4">
        <v>43075045</v>
      </c>
      <c r="Y6" s="4">
        <v>20482071</v>
      </c>
      <c r="Z6" s="5">
        <v>0.98</v>
      </c>
    </row>
    <row r="7" spans="1:26" ht="12" customHeight="1" x14ac:dyDescent="0.15">
      <c r="A7" s="2" t="s">
        <v>44</v>
      </c>
      <c r="B7" s="3" t="s">
        <v>88</v>
      </c>
      <c r="C7" s="4">
        <v>38519</v>
      </c>
      <c r="D7" s="5"/>
      <c r="E7" s="5"/>
      <c r="F7" s="5"/>
      <c r="G7" s="4">
        <v>65757</v>
      </c>
      <c r="H7" s="4">
        <v>25344</v>
      </c>
      <c r="I7" s="5">
        <v>17.32</v>
      </c>
      <c r="J7" s="5">
        <v>17.32</v>
      </c>
      <c r="K7" s="7">
        <f>J7/I7</f>
        <v>1</v>
      </c>
      <c r="L7" s="4">
        <v>13215</v>
      </c>
      <c r="M7" s="7">
        <f>L7/G7</f>
        <v>0.20096719740864091</v>
      </c>
      <c r="N7" s="4">
        <v>2369</v>
      </c>
      <c r="O7" s="7">
        <f>N7/H7</f>
        <v>9.3473800505050511E-2</v>
      </c>
      <c r="P7" s="4">
        <v>1802</v>
      </c>
      <c r="Q7" s="7">
        <f>P7/H7</f>
        <v>7.1101641414141409E-2</v>
      </c>
      <c r="R7" s="4">
        <v>9372</v>
      </c>
      <c r="S7" s="7">
        <f>R7/G7</f>
        <v>0.14252475021670696</v>
      </c>
      <c r="T7" s="5">
        <v>902</v>
      </c>
      <c r="U7" s="7">
        <f>T7/G7</f>
        <v>1.3717170795504661E-2</v>
      </c>
      <c r="V7" s="4">
        <v>319551</v>
      </c>
      <c r="W7" s="4">
        <v>153181</v>
      </c>
      <c r="X7" s="4">
        <v>21452029</v>
      </c>
      <c r="Y7" s="4">
        <v>11422664</v>
      </c>
      <c r="Z7" s="5">
        <v>1.06</v>
      </c>
    </row>
    <row r="8" spans="1:26" ht="12" customHeight="1" x14ac:dyDescent="0.15">
      <c r="A8" s="2" t="s">
        <v>45</v>
      </c>
      <c r="B8" s="3" t="s">
        <v>89</v>
      </c>
      <c r="C8" s="4">
        <v>15047</v>
      </c>
      <c r="D8" s="5"/>
      <c r="E8" s="5"/>
      <c r="F8" s="5"/>
      <c r="G8" s="4">
        <v>81571</v>
      </c>
      <c r="H8" s="4">
        <v>31820</v>
      </c>
      <c r="I8" s="5">
        <v>18.37</v>
      </c>
      <c r="J8" s="5">
        <v>18.37</v>
      </c>
      <c r="K8" s="7">
        <f>J8/I8</f>
        <v>1</v>
      </c>
      <c r="L8" s="4">
        <v>16482</v>
      </c>
      <c r="M8" s="7">
        <f>L8/G8</f>
        <v>0.20205710362751467</v>
      </c>
      <c r="N8" s="4">
        <v>3540</v>
      </c>
      <c r="O8" s="7">
        <f>N8/H8</f>
        <v>0.11125078566939033</v>
      </c>
      <c r="P8" s="4">
        <v>2092</v>
      </c>
      <c r="Q8" s="7">
        <f>P8/H8</f>
        <v>6.5744814582023886E-2</v>
      </c>
      <c r="R8" s="4">
        <v>12607</v>
      </c>
      <c r="S8" s="7">
        <f>R8/G8</f>
        <v>0.1545524757573157</v>
      </c>
      <c r="T8" s="4">
        <v>1122</v>
      </c>
      <c r="U8" s="7">
        <f>T8/G8</f>
        <v>1.3754888379448578E-2</v>
      </c>
      <c r="V8" s="4">
        <v>209323</v>
      </c>
      <c r="W8" s="4">
        <v>293490</v>
      </c>
      <c r="X8" s="4">
        <v>24590185</v>
      </c>
      <c r="Y8" s="4">
        <v>12457345</v>
      </c>
      <c r="Z8" s="5">
        <v>1.03</v>
      </c>
    </row>
    <row r="9" spans="1:26" ht="12" customHeight="1" x14ac:dyDescent="0.15">
      <c r="A9" s="2" t="s">
        <v>48</v>
      </c>
      <c r="B9" s="3"/>
      <c r="C9" s="4">
        <v>4316</v>
      </c>
      <c r="D9" s="5"/>
      <c r="E9" s="5"/>
      <c r="F9" s="5"/>
      <c r="G9" s="4">
        <v>14405</v>
      </c>
      <c r="H9" s="4">
        <v>5776</v>
      </c>
      <c r="I9" s="5">
        <v>6.19</v>
      </c>
      <c r="J9" s="5">
        <v>6.19</v>
      </c>
      <c r="K9" s="7">
        <f>J9/I9</f>
        <v>1</v>
      </c>
      <c r="L9" s="4">
        <v>2807</v>
      </c>
      <c r="M9" s="7">
        <f>L9/G9</f>
        <v>0.19486289482818467</v>
      </c>
      <c r="N9" s="5">
        <v>530</v>
      </c>
      <c r="O9" s="7">
        <f>N9/H9</f>
        <v>9.1759002770083101E-2</v>
      </c>
      <c r="P9" s="5">
        <v>397</v>
      </c>
      <c r="Q9" s="7">
        <f>P9/H9</f>
        <v>6.8732686980609414E-2</v>
      </c>
      <c r="R9" s="4">
        <v>2210</v>
      </c>
      <c r="S9" s="7">
        <f>R9/G9</f>
        <v>0.1534189517528636</v>
      </c>
      <c r="T9" s="5">
        <v>377</v>
      </c>
      <c r="U9" s="7">
        <f>T9/G9</f>
        <v>2.6171468240194378E-2</v>
      </c>
      <c r="V9" s="4">
        <v>90634</v>
      </c>
      <c r="W9" s="4">
        <v>308086</v>
      </c>
      <c r="X9" s="4">
        <v>5742576</v>
      </c>
      <c r="Y9" s="4">
        <v>3308735</v>
      </c>
      <c r="Z9" s="5">
        <v>1.26</v>
      </c>
    </row>
    <row r="10" spans="1:26" ht="12" customHeight="1" x14ac:dyDescent="0.15">
      <c r="A10" s="2" t="s">
        <v>36</v>
      </c>
      <c r="B10" s="3"/>
      <c r="C10" s="4">
        <v>35910</v>
      </c>
      <c r="D10" s="5"/>
      <c r="E10" s="5"/>
      <c r="F10" s="5"/>
      <c r="G10" s="4">
        <v>75198</v>
      </c>
      <c r="H10" s="4">
        <v>27359</v>
      </c>
      <c r="I10" s="5">
        <v>74.97</v>
      </c>
      <c r="J10" s="5">
        <v>41.01</v>
      </c>
      <c r="K10" s="7">
        <f t="shared" si="0"/>
        <v>0.54701880752300913</v>
      </c>
      <c r="L10" s="4">
        <v>17571</v>
      </c>
      <c r="M10" s="7">
        <f t="shared" si="1"/>
        <v>0.23366312933854624</v>
      </c>
      <c r="N10" s="4">
        <v>3550</v>
      </c>
      <c r="O10" s="7">
        <f t="shared" si="2"/>
        <v>0.1297562045396396</v>
      </c>
      <c r="P10" s="4">
        <v>1840</v>
      </c>
      <c r="Q10" s="7">
        <f t="shared" si="3"/>
        <v>6.7253920099418843E-2</v>
      </c>
      <c r="R10" s="4">
        <v>10784</v>
      </c>
      <c r="S10" s="7">
        <f t="shared" si="4"/>
        <v>0.14340806936354691</v>
      </c>
      <c r="T10" s="4">
        <v>1481</v>
      </c>
      <c r="U10" s="7">
        <f t="shared" si="5"/>
        <v>1.9694672730657729E-2</v>
      </c>
      <c r="V10" s="4">
        <v>411025</v>
      </c>
      <c r="W10" s="4">
        <v>73966</v>
      </c>
      <c r="X10" s="4">
        <v>23394289</v>
      </c>
      <c r="Y10" s="4">
        <v>11007886</v>
      </c>
      <c r="Z10" s="5">
        <v>0.98</v>
      </c>
    </row>
    <row r="11" spans="1:26" ht="12" customHeight="1" x14ac:dyDescent="0.15">
      <c r="A11" s="2" t="s">
        <v>37</v>
      </c>
      <c r="B11" s="3"/>
      <c r="C11" s="4">
        <v>43787</v>
      </c>
      <c r="D11" s="5"/>
      <c r="E11" s="5"/>
      <c r="F11" s="5"/>
      <c r="G11" s="4">
        <v>99730</v>
      </c>
      <c r="H11" s="4">
        <v>35768</v>
      </c>
      <c r="I11" s="5">
        <v>30.17</v>
      </c>
      <c r="J11" s="5">
        <v>30.17</v>
      </c>
      <c r="K11" s="7">
        <f t="shared" si="0"/>
        <v>1</v>
      </c>
      <c r="L11" s="4">
        <v>22099</v>
      </c>
      <c r="M11" s="7">
        <f t="shared" si="1"/>
        <v>0.22158828837862227</v>
      </c>
      <c r="N11" s="4">
        <v>4323</v>
      </c>
      <c r="O11" s="7">
        <f t="shared" si="2"/>
        <v>0.1208622232162827</v>
      </c>
      <c r="P11" s="4">
        <v>2580</v>
      </c>
      <c r="Q11" s="7">
        <f t="shared" si="3"/>
        <v>7.2131514202639233E-2</v>
      </c>
      <c r="R11" s="4">
        <v>14639</v>
      </c>
      <c r="S11" s="7">
        <f t="shared" si="4"/>
        <v>0.14678632307229519</v>
      </c>
      <c r="T11" s="4">
        <v>1222</v>
      </c>
      <c r="U11" s="7">
        <f t="shared" si="5"/>
        <v>1.2253083324977439E-2</v>
      </c>
      <c r="V11" s="4">
        <v>118019</v>
      </c>
      <c r="W11" s="4">
        <v>145178</v>
      </c>
      <c r="X11" s="4">
        <v>26958783</v>
      </c>
      <c r="Y11" s="4">
        <v>11867482</v>
      </c>
      <c r="Z11" s="5">
        <v>0.87</v>
      </c>
    </row>
    <row r="12" spans="1:26" ht="12" customHeight="1" x14ac:dyDescent="0.15">
      <c r="A12" s="2" t="s">
        <v>49</v>
      </c>
      <c r="B12" s="3"/>
      <c r="C12" s="4">
        <v>8552</v>
      </c>
      <c r="D12" s="5"/>
      <c r="E12" s="5"/>
      <c r="F12" s="5"/>
      <c r="G12" s="4">
        <v>22446</v>
      </c>
      <c r="H12" s="4">
        <v>7723</v>
      </c>
      <c r="I12" s="5">
        <v>13.58</v>
      </c>
      <c r="J12" s="5">
        <v>13.58</v>
      </c>
      <c r="K12" s="7">
        <f>J12/I12</f>
        <v>1</v>
      </c>
      <c r="L12" s="4">
        <v>4500</v>
      </c>
      <c r="M12" s="7">
        <f>L12/G12</f>
        <v>0.20048115477145148</v>
      </c>
      <c r="N12" s="5">
        <v>712</v>
      </c>
      <c r="O12" s="7">
        <f>N12/H12</f>
        <v>9.2192153308299885E-2</v>
      </c>
      <c r="P12" s="5">
        <v>368</v>
      </c>
      <c r="Q12" s="7">
        <f>P12/H12</f>
        <v>4.764987699080668E-2</v>
      </c>
      <c r="R12" s="4">
        <v>3678</v>
      </c>
      <c r="S12" s="7">
        <f>R12/G12</f>
        <v>0.16385993049986636</v>
      </c>
      <c r="T12" s="5">
        <v>310</v>
      </c>
      <c r="U12" s="7">
        <f>T12/G12</f>
        <v>1.3810923995366658E-2</v>
      </c>
      <c r="V12" s="4">
        <v>302093</v>
      </c>
      <c r="W12" s="4">
        <v>222745</v>
      </c>
      <c r="X12" s="4">
        <v>7639443</v>
      </c>
      <c r="Y12" s="4">
        <v>5003626</v>
      </c>
      <c r="Z12" s="5">
        <v>1.42</v>
      </c>
    </row>
    <row r="13" spans="1:26" ht="12" customHeight="1" x14ac:dyDescent="0.15">
      <c r="A13" s="2" t="s">
        <v>50</v>
      </c>
      <c r="B13" s="3"/>
      <c r="C13" s="4">
        <v>10045</v>
      </c>
      <c r="D13" s="5"/>
      <c r="E13" s="5"/>
      <c r="F13" s="5"/>
      <c r="G13" s="4">
        <v>33558</v>
      </c>
      <c r="H13" s="4">
        <v>12161</v>
      </c>
      <c r="I13" s="5">
        <v>11.18</v>
      </c>
      <c r="J13" s="5">
        <v>11.18</v>
      </c>
      <c r="K13" s="7">
        <f>J13/I13</f>
        <v>1</v>
      </c>
      <c r="L13" s="4">
        <v>7431</v>
      </c>
      <c r="M13" s="7">
        <f>L13/G13</f>
        <v>0.22143751117468263</v>
      </c>
      <c r="N13" s="4">
        <v>1518</v>
      </c>
      <c r="O13" s="7">
        <f>N13/H13</f>
        <v>0.12482526108050325</v>
      </c>
      <c r="P13" s="5">
        <v>776</v>
      </c>
      <c r="Q13" s="7">
        <f>P13/H13</f>
        <v>6.3810541896225634E-2</v>
      </c>
      <c r="R13" s="4">
        <v>5092</v>
      </c>
      <c r="S13" s="7">
        <f>R13/G13</f>
        <v>0.15173729066094524</v>
      </c>
      <c r="T13" s="5">
        <v>232</v>
      </c>
      <c r="U13" s="7">
        <f>T13/G13</f>
        <v>6.9134036593360747E-3</v>
      </c>
      <c r="V13" s="4">
        <v>31009</v>
      </c>
      <c r="W13" s="4">
        <v>46044</v>
      </c>
      <c r="X13" s="4">
        <v>8873987</v>
      </c>
      <c r="Y13" s="4">
        <v>4341686</v>
      </c>
      <c r="Z13" s="5">
        <v>0.91</v>
      </c>
    </row>
    <row r="14" spans="1:26" ht="12" customHeight="1" x14ac:dyDescent="0.15">
      <c r="A14" s="2" t="s">
        <v>35</v>
      </c>
      <c r="B14" s="3"/>
      <c r="C14" s="4">
        <v>69272</v>
      </c>
      <c r="D14" s="5"/>
      <c r="E14" s="5"/>
      <c r="F14" s="5"/>
      <c r="G14" s="4">
        <v>305569</v>
      </c>
      <c r="H14" s="4">
        <v>119187</v>
      </c>
      <c r="I14" s="5">
        <v>92.71</v>
      </c>
      <c r="J14" s="5">
        <v>75.150000000000006</v>
      </c>
      <c r="K14" s="7">
        <f>J14/I14</f>
        <v>0.8105921691295439</v>
      </c>
      <c r="L14" s="4">
        <v>61925</v>
      </c>
      <c r="M14" s="7">
        <f>L14/G14</f>
        <v>0.20265471955597589</v>
      </c>
      <c r="N14" s="4">
        <v>13559</v>
      </c>
      <c r="O14" s="7">
        <f>N14/H14</f>
        <v>0.11376240697391495</v>
      </c>
      <c r="P14" s="4">
        <v>8511</v>
      </c>
      <c r="Q14" s="7">
        <f>P14/H14</f>
        <v>7.1408794583301877E-2</v>
      </c>
      <c r="R14" s="4">
        <v>46032</v>
      </c>
      <c r="S14" s="7">
        <f>R14/G14</f>
        <v>0.15064355350182773</v>
      </c>
      <c r="T14" s="4">
        <v>5132</v>
      </c>
      <c r="U14" s="7">
        <f>T14/G14</f>
        <v>1.6794897388151285E-2</v>
      </c>
      <c r="V14" s="4">
        <v>655461</v>
      </c>
      <c r="W14" s="4">
        <v>661820</v>
      </c>
      <c r="X14" s="4">
        <v>85241106</v>
      </c>
      <c r="Y14" s="4">
        <v>47836388</v>
      </c>
      <c r="Z14" s="5">
        <v>1.04</v>
      </c>
    </row>
    <row r="15" spans="1:26" ht="12" customHeight="1" x14ac:dyDescent="0.15">
      <c r="A15" s="2" t="s">
        <v>38</v>
      </c>
      <c r="B15" s="3"/>
      <c r="C15" s="4">
        <v>32327</v>
      </c>
      <c r="D15" s="5"/>
      <c r="E15" s="5"/>
      <c r="F15" s="5"/>
      <c r="G15" s="4">
        <v>147132</v>
      </c>
      <c r="H15" s="4">
        <v>55783</v>
      </c>
      <c r="I15" s="5">
        <v>62.82</v>
      </c>
      <c r="J15" s="5">
        <v>55.5</v>
      </c>
      <c r="K15" s="7">
        <f t="shared" si="0"/>
        <v>0.88347659980897808</v>
      </c>
      <c r="L15" s="4">
        <v>27594</v>
      </c>
      <c r="M15" s="7">
        <f t="shared" si="1"/>
        <v>0.18754587717151947</v>
      </c>
      <c r="N15" s="4">
        <v>5766</v>
      </c>
      <c r="O15" s="7">
        <f t="shared" si="2"/>
        <v>0.10336482440887008</v>
      </c>
      <c r="P15" s="4">
        <v>3124</v>
      </c>
      <c r="Q15" s="7">
        <f t="shared" si="3"/>
        <v>5.6002724844486672E-2</v>
      </c>
      <c r="R15" s="4">
        <v>22307</v>
      </c>
      <c r="S15" s="7">
        <f t="shared" si="4"/>
        <v>0.15161215779028356</v>
      </c>
      <c r="T15" s="4">
        <v>5588</v>
      </c>
      <c r="U15" s="7">
        <f t="shared" si="5"/>
        <v>3.797950140010331E-2</v>
      </c>
      <c r="V15" s="4">
        <v>1106392</v>
      </c>
      <c r="W15" s="4">
        <v>709068</v>
      </c>
      <c r="X15" s="4">
        <v>50235092</v>
      </c>
      <c r="Y15" s="4">
        <v>30752584</v>
      </c>
      <c r="Z15" s="5">
        <v>1.36</v>
      </c>
    </row>
    <row r="16" spans="1:26" ht="12" customHeight="1" x14ac:dyDescent="0.15">
      <c r="A16" s="2" t="s">
        <v>41</v>
      </c>
      <c r="B16" s="3"/>
      <c r="C16" s="4">
        <v>12913</v>
      </c>
      <c r="D16" s="5"/>
      <c r="E16" s="5"/>
      <c r="F16" s="5"/>
      <c r="G16" s="4">
        <v>47340</v>
      </c>
      <c r="H16" s="4">
        <v>18963</v>
      </c>
      <c r="I16" s="5">
        <v>10.49</v>
      </c>
      <c r="J16" s="5">
        <v>10.49</v>
      </c>
      <c r="K16" s="7">
        <f>J16/I16</f>
        <v>1</v>
      </c>
      <c r="L16" s="4">
        <v>9563</v>
      </c>
      <c r="M16" s="7">
        <f>L16/G16</f>
        <v>0.20200675961132236</v>
      </c>
      <c r="N16" s="4">
        <v>2076</v>
      </c>
      <c r="O16" s="7">
        <f>N16/H16</f>
        <v>0.10947634867900649</v>
      </c>
      <c r="P16" s="4">
        <v>1382</v>
      </c>
      <c r="Q16" s="7">
        <f>P16/H16</f>
        <v>7.287876390866424E-2</v>
      </c>
      <c r="R16" s="4">
        <v>6689</v>
      </c>
      <c r="S16" s="7">
        <f>R16/G16</f>
        <v>0.1412970004224757</v>
      </c>
      <c r="T16" s="4">
        <v>1859</v>
      </c>
      <c r="U16" s="7">
        <f>T16/G16</f>
        <v>3.9269117025771016E-2</v>
      </c>
      <c r="V16" s="4">
        <v>69902</v>
      </c>
      <c r="W16" s="4">
        <v>94387</v>
      </c>
      <c r="X16" s="4">
        <v>14095311</v>
      </c>
      <c r="Y16" s="4">
        <v>6212420</v>
      </c>
      <c r="Z16" s="5">
        <v>0.84</v>
      </c>
    </row>
    <row r="17" spans="1:26" ht="12" customHeight="1" x14ac:dyDescent="0.15">
      <c r="A17" s="2" t="s">
        <v>40</v>
      </c>
      <c r="B17" s="3"/>
      <c r="C17" s="4">
        <v>13695</v>
      </c>
      <c r="D17" s="5"/>
      <c r="E17" s="5"/>
      <c r="F17" s="5"/>
      <c r="G17" s="4">
        <v>81140</v>
      </c>
      <c r="H17" s="4">
        <v>31009</v>
      </c>
      <c r="I17" s="5">
        <v>21.03</v>
      </c>
      <c r="J17" s="5">
        <v>17.95</v>
      </c>
      <c r="K17" s="7">
        <f t="shared" si="0"/>
        <v>0.85354255825011882</v>
      </c>
      <c r="L17" s="4">
        <v>16347</v>
      </c>
      <c r="M17" s="7">
        <f t="shared" si="1"/>
        <v>0.2014666009366527</v>
      </c>
      <c r="N17" s="4">
        <v>3749</v>
      </c>
      <c r="O17" s="7">
        <f t="shared" si="2"/>
        <v>0.12090038375955368</v>
      </c>
      <c r="P17" s="4">
        <v>2063</v>
      </c>
      <c r="Q17" s="7">
        <f t="shared" si="3"/>
        <v>6.6529072204843762E-2</v>
      </c>
      <c r="R17" s="4">
        <v>12409</v>
      </c>
      <c r="S17" s="7">
        <f t="shared" si="4"/>
        <v>0.15293320187330539</v>
      </c>
      <c r="T17" s="5">
        <v>885</v>
      </c>
      <c r="U17" s="7">
        <f t="shared" si="5"/>
        <v>1.0907074192753266E-2</v>
      </c>
      <c r="V17" s="4">
        <v>183787</v>
      </c>
      <c r="W17" s="4">
        <v>129060</v>
      </c>
      <c r="X17" s="4">
        <v>22905595</v>
      </c>
      <c r="Y17" s="4">
        <v>11825678</v>
      </c>
      <c r="Z17" s="5">
        <v>0.98</v>
      </c>
    </row>
    <row r="18" spans="1:26" ht="12" customHeight="1" x14ac:dyDescent="0.15">
      <c r="A18" s="2" t="s">
        <v>34</v>
      </c>
      <c r="B18" s="3"/>
      <c r="C18" s="4">
        <v>73579</v>
      </c>
      <c r="D18" s="5"/>
      <c r="E18" s="5"/>
      <c r="F18" s="5"/>
      <c r="G18" s="4">
        <v>132224</v>
      </c>
      <c r="H18" s="4">
        <v>50289</v>
      </c>
      <c r="I18" s="5">
        <v>111.61</v>
      </c>
      <c r="J18" s="5">
        <v>47.73</v>
      </c>
      <c r="K18" s="7">
        <f>J18/I18</f>
        <v>0.42764985216378459</v>
      </c>
      <c r="L18" s="4">
        <v>30666</v>
      </c>
      <c r="M18" s="7">
        <f>L18/G18</f>
        <v>0.23192461277831558</v>
      </c>
      <c r="N18" s="4">
        <v>6396</v>
      </c>
      <c r="O18" s="7">
        <f>N18/H18</f>
        <v>0.12718487144305912</v>
      </c>
      <c r="P18" s="4">
        <v>4369</v>
      </c>
      <c r="Q18" s="7">
        <f>P18/H18</f>
        <v>8.6877846049831967E-2</v>
      </c>
      <c r="R18" s="4">
        <v>17869</v>
      </c>
      <c r="S18" s="7">
        <f>R18/G18</f>
        <v>0.13514188044530492</v>
      </c>
      <c r="T18" s="4">
        <v>3248</v>
      </c>
      <c r="U18" s="7">
        <f>T18/G18</f>
        <v>2.4564375605033884E-2</v>
      </c>
      <c r="V18" s="4">
        <v>430814</v>
      </c>
      <c r="W18" s="4">
        <v>191894</v>
      </c>
      <c r="X18" s="4">
        <v>33572748</v>
      </c>
      <c r="Y18" s="4">
        <v>17573012</v>
      </c>
      <c r="Z18" s="5">
        <v>0.92</v>
      </c>
    </row>
    <row r="19" spans="1:26" ht="12" customHeight="1" x14ac:dyDescent="0.15">
      <c r="A19" s="2" t="s">
        <v>42</v>
      </c>
      <c r="B19" s="3"/>
      <c r="C19" s="4">
        <v>12158</v>
      </c>
      <c r="D19" s="5"/>
      <c r="E19" s="5"/>
      <c r="F19" s="5"/>
      <c r="G19" s="4">
        <v>69745</v>
      </c>
      <c r="H19" s="4">
        <v>26872</v>
      </c>
      <c r="I19" s="5">
        <v>23.18</v>
      </c>
      <c r="J19" s="5">
        <v>22.03</v>
      </c>
      <c r="K19" s="7">
        <f t="shared" si="0"/>
        <v>0.95038826574633306</v>
      </c>
      <c r="L19" s="4">
        <v>14290</v>
      </c>
      <c r="M19" s="7">
        <f t="shared" si="1"/>
        <v>0.20488923937199799</v>
      </c>
      <c r="N19" s="4">
        <v>3066</v>
      </c>
      <c r="O19" s="7">
        <f t="shared" si="2"/>
        <v>0.11409645727895207</v>
      </c>
      <c r="P19" s="4">
        <v>1761</v>
      </c>
      <c r="Q19" s="7">
        <f t="shared" si="3"/>
        <v>6.553289669544507E-2</v>
      </c>
      <c r="R19" s="4">
        <v>10035</v>
      </c>
      <c r="S19" s="7">
        <f t="shared" si="4"/>
        <v>0.1438812818123163</v>
      </c>
      <c r="T19" s="4">
        <v>2526</v>
      </c>
      <c r="U19" s="7">
        <f t="shared" si="5"/>
        <v>3.6217650010753458E-2</v>
      </c>
      <c r="V19" s="4">
        <v>152367</v>
      </c>
      <c r="W19" s="4">
        <v>127915</v>
      </c>
      <c r="X19" s="4">
        <v>18983717</v>
      </c>
      <c r="Y19" s="4">
        <v>9797663</v>
      </c>
      <c r="Z19" s="5">
        <v>0.97</v>
      </c>
    </row>
    <row r="20" spans="1:26" ht="12" customHeight="1" x14ac:dyDescent="0.15">
      <c r="A20" s="2" t="s">
        <v>43</v>
      </c>
      <c r="B20" s="3"/>
      <c r="C20" s="4">
        <v>10816</v>
      </c>
      <c r="D20" s="5"/>
      <c r="E20" s="5"/>
      <c r="F20" s="5"/>
      <c r="G20" s="4">
        <v>84237</v>
      </c>
      <c r="H20" s="4">
        <v>33418</v>
      </c>
      <c r="I20" s="5">
        <v>34.9</v>
      </c>
      <c r="J20" s="5">
        <v>27.78</v>
      </c>
      <c r="K20" s="7">
        <f>J20/I20</f>
        <v>0.79598853868194852</v>
      </c>
      <c r="L20" s="4">
        <v>14439</v>
      </c>
      <c r="M20" s="7">
        <f>L20/G20</f>
        <v>0.17140923822073437</v>
      </c>
      <c r="N20" s="4">
        <v>3222</v>
      </c>
      <c r="O20" s="7">
        <f>N20/H20</f>
        <v>9.6415105631695489E-2</v>
      </c>
      <c r="P20" s="4">
        <v>1667</v>
      </c>
      <c r="Q20" s="7">
        <f>P20/H20</f>
        <v>4.988329642707523E-2</v>
      </c>
      <c r="R20" s="4">
        <v>13924</v>
      </c>
      <c r="S20" s="7">
        <f>R20/G20</f>
        <v>0.16529553521611642</v>
      </c>
      <c r="T20" s="4">
        <v>1007</v>
      </c>
      <c r="U20" s="7">
        <f>T20/G20</f>
        <v>1.1954366845922814E-2</v>
      </c>
      <c r="V20" s="4">
        <v>102532</v>
      </c>
      <c r="W20" s="4">
        <v>184975</v>
      </c>
      <c r="X20" s="4">
        <v>22532592</v>
      </c>
      <c r="Y20" s="4">
        <v>13294315</v>
      </c>
      <c r="Z20" s="5">
        <v>1.1399999999999999</v>
      </c>
    </row>
    <row r="21" spans="1:26" ht="12" customHeight="1" x14ac:dyDescent="0.15">
      <c r="A21" s="2" t="s">
        <v>46</v>
      </c>
      <c r="B21" s="3"/>
      <c r="C21" s="4">
        <v>6490</v>
      </c>
      <c r="D21" s="5"/>
      <c r="E21" s="5"/>
      <c r="F21" s="5"/>
      <c r="G21" s="4">
        <v>52022</v>
      </c>
      <c r="H21" s="4">
        <v>22240</v>
      </c>
      <c r="I21" s="5">
        <v>21.54</v>
      </c>
      <c r="J21" s="5">
        <v>16.7</v>
      </c>
      <c r="K21" s="7">
        <f t="shared" si="0"/>
        <v>0.77530176415970287</v>
      </c>
      <c r="L21" s="4">
        <v>6795</v>
      </c>
      <c r="M21" s="7">
        <f t="shared" si="1"/>
        <v>0.13061781553957941</v>
      </c>
      <c r="N21" s="4">
        <v>1440</v>
      </c>
      <c r="O21" s="7">
        <f t="shared" si="2"/>
        <v>6.4748201438848921E-2</v>
      </c>
      <c r="P21" s="5">
        <v>805</v>
      </c>
      <c r="Q21" s="7">
        <f t="shared" si="3"/>
        <v>3.6196043165467623E-2</v>
      </c>
      <c r="R21" s="4">
        <v>8882</v>
      </c>
      <c r="S21" s="7">
        <f t="shared" si="4"/>
        <v>0.17073545807542961</v>
      </c>
      <c r="T21" s="5">
        <v>634</v>
      </c>
      <c r="U21" s="7">
        <f t="shared" si="5"/>
        <v>1.2187151589712045E-2</v>
      </c>
      <c r="V21" s="4">
        <v>19294</v>
      </c>
      <c r="W21" s="4">
        <v>168417</v>
      </c>
      <c r="X21" s="4">
        <v>15350007</v>
      </c>
      <c r="Y21" s="4">
        <v>8733591</v>
      </c>
      <c r="Z21" s="5">
        <v>1.1499999999999999</v>
      </c>
    </row>
    <row r="22" spans="1:26" ht="12" customHeight="1" x14ac:dyDescent="0.15">
      <c r="A22" s="2" t="s">
        <v>47</v>
      </c>
      <c r="B22" s="3"/>
      <c r="C22" s="4">
        <v>5400</v>
      </c>
      <c r="D22" s="5"/>
      <c r="E22" s="5"/>
      <c r="F22" s="5"/>
      <c r="G22" s="4">
        <v>41851</v>
      </c>
      <c r="H22" s="4">
        <v>14935</v>
      </c>
      <c r="I22" s="5">
        <v>18.03</v>
      </c>
      <c r="J22" s="5">
        <v>16.61</v>
      </c>
      <c r="K22" s="7">
        <f t="shared" si="0"/>
        <v>0.92124237382140872</v>
      </c>
      <c r="L22" s="4">
        <v>7394</v>
      </c>
      <c r="M22" s="7">
        <f t="shared" si="1"/>
        <v>0.1766743924876347</v>
      </c>
      <c r="N22" s="4">
        <v>1603</v>
      </c>
      <c r="O22" s="7">
        <f t="shared" si="2"/>
        <v>0.10733177100770003</v>
      </c>
      <c r="P22" s="5">
        <v>760</v>
      </c>
      <c r="Q22" s="7">
        <f t="shared" si="3"/>
        <v>5.0887177770338132E-2</v>
      </c>
      <c r="R22" s="4">
        <v>7340</v>
      </c>
      <c r="S22" s="7">
        <f t="shared" si="4"/>
        <v>0.1753841007383336</v>
      </c>
      <c r="T22" s="5">
        <v>798</v>
      </c>
      <c r="U22" s="7">
        <f t="shared" si="5"/>
        <v>1.9067644739671694E-2</v>
      </c>
      <c r="V22" s="4">
        <v>108917</v>
      </c>
      <c r="W22" s="4">
        <v>43119</v>
      </c>
      <c r="X22" s="4">
        <v>10489038</v>
      </c>
      <c r="Y22" s="4">
        <v>5946127</v>
      </c>
      <c r="Z22" s="5">
        <v>0.99</v>
      </c>
    </row>
    <row r="23" spans="1:26" s="17" customFormat="1" ht="12" customHeight="1" x14ac:dyDescent="0.15">
      <c r="A23" s="13" t="s">
        <v>14</v>
      </c>
      <c r="B23" s="14"/>
      <c r="C23" s="15">
        <f>SUM(C24:C30)</f>
        <v>151194</v>
      </c>
      <c r="D23" s="13"/>
      <c r="E23" s="13"/>
      <c r="F23" s="13"/>
      <c r="G23" s="15">
        <f>SUM(G24:G30)</f>
        <v>331326</v>
      </c>
      <c r="H23" s="13"/>
      <c r="I23" s="13"/>
      <c r="J23" s="13"/>
      <c r="K23" s="16"/>
      <c r="L23" s="13"/>
      <c r="M23" s="16"/>
      <c r="N23" s="13"/>
      <c r="O23" s="16"/>
      <c r="P23" s="13"/>
      <c r="Q23" s="16"/>
      <c r="R23" s="13"/>
      <c r="S23" s="16"/>
      <c r="T23" s="13"/>
      <c r="U23" s="16"/>
      <c r="V23" s="13"/>
      <c r="W23" s="13"/>
      <c r="X23" s="13"/>
      <c r="Y23" s="13"/>
      <c r="Z23" s="13"/>
    </row>
    <row r="24" spans="1:26" ht="12" customHeight="1" x14ac:dyDescent="0.15">
      <c r="A24" s="2" t="s">
        <v>16</v>
      </c>
      <c r="B24" s="3"/>
      <c r="C24" s="4">
        <v>40716</v>
      </c>
      <c r="D24" s="5"/>
      <c r="E24" s="5"/>
      <c r="F24" s="5"/>
      <c r="G24" s="4">
        <v>65258</v>
      </c>
      <c r="H24" s="4">
        <v>23509</v>
      </c>
      <c r="I24" s="5">
        <v>25.08</v>
      </c>
      <c r="J24" s="5">
        <v>25.08</v>
      </c>
      <c r="K24" s="7">
        <f t="shared" si="0"/>
        <v>1</v>
      </c>
      <c r="L24" s="4">
        <v>15230</v>
      </c>
      <c r="M24" s="7">
        <f t="shared" si="1"/>
        <v>0.2333813478807196</v>
      </c>
      <c r="N24" s="4">
        <v>2777</v>
      </c>
      <c r="O24" s="7">
        <f t="shared" si="2"/>
        <v>0.11812497341443702</v>
      </c>
      <c r="P24" s="4">
        <v>1918</v>
      </c>
      <c r="Q24" s="7">
        <f t="shared" si="3"/>
        <v>8.1585775660385385E-2</v>
      </c>
      <c r="R24" s="4">
        <v>9411</v>
      </c>
      <c r="S24" s="7">
        <f t="shared" si="4"/>
        <v>0.14421220386772504</v>
      </c>
      <c r="T24" s="5">
        <v>633</v>
      </c>
      <c r="U24" s="7">
        <f t="shared" si="5"/>
        <v>9.6999601581415299E-3</v>
      </c>
      <c r="V24" s="4">
        <v>73644</v>
      </c>
      <c r="W24" s="4">
        <v>133429</v>
      </c>
      <c r="X24" s="4">
        <v>20749648</v>
      </c>
      <c r="Y24" s="4">
        <v>19707912</v>
      </c>
      <c r="Z24" s="5">
        <v>0.77</v>
      </c>
    </row>
    <row r="25" spans="1:26" ht="12" customHeight="1" x14ac:dyDescent="0.15">
      <c r="A25" s="2" t="s">
        <v>15</v>
      </c>
      <c r="B25" s="3" t="s">
        <v>85</v>
      </c>
      <c r="C25" s="4">
        <v>37368</v>
      </c>
      <c r="D25" s="5"/>
      <c r="E25" s="5"/>
      <c r="F25" s="5"/>
      <c r="G25" s="4">
        <v>64978</v>
      </c>
      <c r="H25" s="4">
        <v>20747</v>
      </c>
      <c r="I25" s="5">
        <v>66.63</v>
      </c>
      <c r="J25" s="5">
        <v>66.63</v>
      </c>
      <c r="K25" s="7">
        <f t="shared" si="0"/>
        <v>1</v>
      </c>
      <c r="L25" s="4">
        <v>15690</v>
      </c>
      <c r="M25" s="7">
        <f t="shared" si="1"/>
        <v>0.24146634245436918</v>
      </c>
      <c r="N25" s="4">
        <v>2612</v>
      </c>
      <c r="O25" s="7">
        <f t="shared" si="2"/>
        <v>0.12589772015231118</v>
      </c>
      <c r="P25" s="4">
        <v>1325</v>
      </c>
      <c r="Q25" s="7">
        <f t="shared" si="3"/>
        <v>6.38646551308623E-2</v>
      </c>
      <c r="R25" s="4">
        <v>9496</v>
      </c>
      <c r="S25" s="7">
        <f t="shared" si="4"/>
        <v>0.14614177106097448</v>
      </c>
      <c r="T25" s="5">
        <v>480</v>
      </c>
      <c r="U25" s="7">
        <f t="shared" si="5"/>
        <v>7.3871156391394008E-3</v>
      </c>
      <c r="V25" s="4">
        <v>82011</v>
      </c>
      <c r="W25" s="4">
        <v>66214</v>
      </c>
      <c r="X25" s="4">
        <v>23146557</v>
      </c>
      <c r="Y25" s="4">
        <v>7183650</v>
      </c>
      <c r="Z25" s="5">
        <v>0.73</v>
      </c>
    </row>
    <row r="26" spans="1:26" ht="12" customHeight="1" x14ac:dyDescent="0.15">
      <c r="A26" s="2" t="s">
        <v>18</v>
      </c>
      <c r="B26" s="3" t="s">
        <v>86</v>
      </c>
      <c r="C26" s="4">
        <v>20670</v>
      </c>
      <c r="D26" s="5"/>
      <c r="E26" s="5"/>
      <c r="F26" s="5"/>
      <c r="G26" s="4">
        <v>43272</v>
      </c>
      <c r="H26" s="4">
        <v>15041</v>
      </c>
      <c r="I26" s="5">
        <v>48.92</v>
      </c>
      <c r="J26" s="5">
        <v>48.83</v>
      </c>
      <c r="K26" s="7">
        <f t="shared" si="0"/>
        <v>0.99816026165167615</v>
      </c>
      <c r="L26" s="4">
        <v>9157</v>
      </c>
      <c r="M26" s="7">
        <f t="shared" si="1"/>
        <v>0.21161490109077463</v>
      </c>
      <c r="N26" s="4">
        <v>1536</v>
      </c>
      <c r="O26" s="7">
        <f t="shared" si="2"/>
        <v>0.10212086962303038</v>
      </c>
      <c r="P26" s="5">
        <v>850</v>
      </c>
      <c r="Q26" s="7">
        <f t="shared" si="3"/>
        <v>5.651219998670301E-2</v>
      </c>
      <c r="R26" s="4">
        <v>6400</v>
      </c>
      <c r="S26" s="7">
        <f t="shared" si="4"/>
        <v>0.14790164540580514</v>
      </c>
      <c r="T26" s="5">
        <v>800</v>
      </c>
      <c r="U26" s="7">
        <f t="shared" si="5"/>
        <v>1.8487705675725642E-2</v>
      </c>
      <c r="V26" s="4">
        <v>161769</v>
      </c>
      <c r="W26" s="4">
        <v>120380</v>
      </c>
      <c r="X26" s="4">
        <v>15155138</v>
      </c>
      <c r="Y26" s="4">
        <v>7367000</v>
      </c>
      <c r="Z26" s="5">
        <v>1.06</v>
      </c>
    </row>
    <row r="27" spans="1:26" ht="12" customHeight="1" x14ac:dyDescent="0.15">
      <c r="A27" s="2" t="s">
        <v>17</v>
      </c>
      <c r="B27" s="3" t="s">
        <v>87</v>
      </c>
      <c r="C27" s="4">
        <v>26656</v>
      </c>
      <c r="D27" s="5"/>
      <c r="E27" s="5"/>
      <c r="F27" s="5"/>
      <c r="G27" s="4">
        <v>86714</v>
      </c>
      <c r="H27" s="4">
        <v>31355</v>
      </c>
      <c r="I27" s="5">
        <v>27.59</v>
      </c>
      <c r="J27" s="5">
        <v>27.59</v>
      </c>
      <c r="K27" s="7">
        <f t="shared" si="0"/>
        <v>1</v>
      </c>
      <c r="L27" s="4">
        <v>18366</v>
      </c>
      <c r="M27" s="7">
        <f t="shared" si="1"/>
        <v>0.21179970938948728</v>
      </c>
      <c r="N27" s="4">
        <v>3605</v>
      </c>
      <c r="O27" s="7">
        <f t="shared" si="2"/>
        <v>0.11497368840695264</v>
      </c>
      <c r="P27" s="4">
        <v>2077</v>
      </c>
      <c r="Q27" s="7">
        <f t="shared" si="3"/>
        <v>6.6241428799234572E-2</v>
      </c>
      <c r="R27" s="4">
        <v>13227</v>
      </c>
      <c r="S27" s="7">
        <f t="shared" si="4"/>
        <v>0.15253592268837787</v>
      </c>
      <c r="T27" s="4">
        <v>1222</v>
      </c>
      <c r="U27" s="7">
        <f t="shared" si="5"/>
        <v>1.4092303434278202E-2</v>
      </c>
      <c r="V27" s="4">
        <v>126108</v>
      </c>
      <c r="W27" s="4">
        <v>106184</v>
      </c>
      <c r="X27" s="4">
        <v>26713859</v>
      </c>
      <c r="Y27" s="4">
        <v>9965622</v>
      </c>
      <c r="Z27" s="5">
        <v>0.84</v>
      </c>
    </row>
    <row r="28" spans="1:26" ht="12" customHeight="1" x14ac:dyDescent="0.15">
      <c r="A28" s="2" t="s">
        <v>19</v>
      </c>
      <c r="B28" s="3"/>
      <c r="C28" s="4">
        <v>6075</v>
      </c>
      <c r="D28" s="5"/>
      <c r="E28" s="5"/>
      <c r="F28" s="5"/>
      <c r="G28" s="4">
        <v>29891</v>
      </c>
      <c r="H28" s="4">
        <v>11285</v>
      </c>
      <c r="I28" s="5">
        <v>6.59</v>
      </c>
      <c r="J28" s="5">
        <v>6.59</v>
      </c>
      <c r="K28" s="7">
        <f t="shared" si="0"/>
        <v>1</v>
      </c>
      <c r="L28" s="4">
        <v>5037</v>
      </c>
      <c r="M28" s="7">
        <f t="shared" si="1"/>
        <v>0.16851226121575055</v>
      </c>
      <c r="N28" s="5">
        <v>984</v>
      </c>
      <c r="O28" s="7">
        <f t="shared" si="2"/>
        <v>8.7195392113424905E-2</v>
      </c>
      <c r="P28" s="5">
        <v>632</v>
      </c>
      <c r="Q28" s="7">
        <f t="shared" si="3"/>
        <v>5.6003544528134691E-2</v>
      </c>
      <c r="R28" s="4">
        <v>5228</v>
      </c>
      <c r="S28" s="7">
        <f t="shared" si="4"/>
        <v>0.17490214445819813</v>
      </c>
      <c r="T28" s="5">
        <v>419</v>
      </c>
      <c r="U28" s="7">
        <f t="shared" si="5"/>
        <v>1.4017597270081296E-2</v>
      </c>
      <c r="V28" s="4">
        <v>66304</v>
      </c>
      <c r="W28" s="4">
        <v>32033</v>
      </c>
      <c r="X28" s="4">
        <v>7296575</v>
      </c>
      <c r="Y28" s="4">
        <v>3574374</v>
      </c>
      <c r="Z28" s="5">
        <v>0.93</v>
      </c>
    </row>
    <row r="29" spans="1:26" ht="12" customHeight="1" x14ac:dyDescent="0.15">
      <c r="A29" s="2" t="s">
        <v>20</v>
      </c>
      <c r="B29" s="3"/>
      <c r="C29" s="4">
        <v>15462</v>
      </c>
      <c r="D29" s="5"/>
      <c r="E29" s="5"/>
      <c r="F29" s="5"/>
      <c r="G29" s="4">
        <v>36688</v>
      </c>
      <c r="H29" s="4">
        <v>14078</v>
      </c>
      <c r="I29" s="5">
        <v>11.1</v>
      </c>
      <c r="J29" s="5">
        <v>11.1</v>
      </c>
      <c r="K29" s="7">
        <f t="shared" si="0"/>
        <v>1</v>
      </c>
      <c r="L29" s="4">
        <v>7521</v>
      </c>
      <c r="M29" s="7">
        <f t="shared" si="1"/>
        <v>0.20499890972525076</v>
      </c>
      <c r="N29" s="4">
        <v>1390</v>
      </c>
      <c r="O29" s="7">
        <f t="shared" si="2"/>
        <v>9.8735615854524797E-2</v>
      </c>
      <c r="P29" s="4">
        <v>1048</v>
      </c>
      <c r="Q29" s="7">
        <f t="shared" si="3"/>
        <v>7.4442392385281997E-2</v>
      </c>
      <c r="R29" s="4">
        <v>5065</v>
      </c>
      <c r="S29" s="7">
        <f t="shared" si="4"/>
        <v>0.13805604012211078</v>
      </c>
      <c r="T29" s="5">
        <v>699</v>
      </c>
      <c r="U29" s="7">
        <f t="shared" si="5"/>
        <v>1.9052551242913215E-2</v>
      </c>
      <c r="V29" s="4">
        <v>53705</v>
      </c>
      <c r="W29" s="4">
        <v>74053</v>
      </c>
      <c r="X29" s="4">
        <v>10263101</v>
      </c>
      <c r="Y29" s="4">
        <v>5002240</v>
      </c>
      <c r="Z29" s="5">
        <v>0.95</v>
      </c>
    </row>
    <row r="30" spans="1:26" ht="12" customHeight="1" x14ac:dyDescent="0.15">
      <c r="A30" s="2" t="s">
        <v>21</v>
      </c>
      <c r="B30" s="3"/>
      <c r="C30" s="4">
        <v>4247</v>
      </c>
      <c r="D30" s="5"/>
      <c r="E30" s="5"/>
      <c r="F30" s="5"/>
      <c r="G30" s="4">
        <v>4525</v>
      </c>
      <c r="H30" s="4">
        <v>1288</v>
      </c>
      <c r="I30" s="5">
        <v>22.53</v>
      </c>
      <c r="J30" s="5">
        <v>22.53</v>
      </c>
      <c r="K30" s="7">
        <f t="shared" si="0"/>
        <v>1</v>
      </c>
      <c r="L30" s="4">
        <v>1185</v>
      </c>
      <c r="M30" s="7">
        <f t="shared" si="1"/>
        <v>0.26187845303867402</v>
      </c>
      <c r="N30" s="5">
        <v>93</v>
      </c>
      <c r="O30" s="7">
        <f t="shared" si="2"/>
        <v>7.2204968944099376E-2</v>
      </c>
      <c r="P30" s="5">
        <v>42</v>
      </c>
      <c r="Q30" s="7">
        <f t="shared" si="3"/>
        <v>3.2608695652173912E-2</v>
      </c>
      <c r="R30" s="5">
        <v>563</v>
      </c>
      <c r="S30" s="7">
        <f t="shared" si="4"/>
        <v>0.12441988950276243</v>
      </c>
      <c r="T30" s="5">
        <v>88</v>
      </c>
      <c r="U30" s="7">
        <f t="shared" si="5"/>
        <v>1.9447513812154697E-2</v>
      </c>
      <c r="V30" s="4">
        <v>170368</v>
      </c>
      <c r="W30" s="4">
        <v>84610</v>
      </c>
      <c r="X30" s="4">
        <v>5323347</v>
      </c>
      <c r="Y30" s="4">
        <v>3809532</v>
      </c>
      <c r="Z30" s="5">
        <v>2.5499999999999998</v>
      </c>
    </row>
    <row r="31" spans="1:26" s="17" customFormat="1" ht="12" customHeight="1" x14ac:dyDescent="0.15">
      <c r="A31" s="13" t="s">
        <v>10</v>
      </c>
      <c r="B31" s="14"/>
      <c r="C31" s="15">
        <f>SUM(C32:C41)</f>
        <v>293774</v>
      </c>
      <c r="D31" s="13"/>
      <c r="E31" s="13"/>
      <c r="F31" s="13"/>
      <c r="G31" s="15">
        <f>SUM(G32:G41)</f>
        <v>614794</v>
      </c>
      <c r="H31" s="13"/>
      <c r="I31" s="13"/>
      <c r="J31" s="13"/>
      <c r="K31" s="16"/>
      <c r="L31" s="13"/>
      <c r="M31" s="16"/>
      <c r="N31" s="13"/>
      <c r="O31" s="16"/>
      <c r="P31" s="13"/>
      <c r="Q31" s="16"/>
      <c r="R31" s="13"/>
      <c r="S31" s="16"/>
      <c r="T31" s="13"/>
      <c r="U31" s="16"/>
      <c r="V31" s="13"/>
      <c r="W31" s="13"/>
      <c r="X31" s="13"/>
      <c r="Y31" s="13"/>
      <c r="Z31" s="13"/>
    </row>
    <row r="32" spans="1:26" ht="12" customHeight="1" x14ac:dyDescent="0.15">
      <c r="A32" s="2" t="s">
        <v>22</v>
      </c>
      <c r="B32" s="3"/>
      <c r="C32" s="4">
        <v>67827</v>
      </c>
      <c r="D32" s="5"/>
      <c r="E32" s="5"/>
      <c r="F32" s="5"/>
      <c r="G32" s="4">
        <v>118828</v>
      </c>
      <c r="H32" s="4">
        <v>44869</v>
      </c>
      <c r="I32" s="5">
        <v>47.24</v>
      </c>
      <c r="J32" s="5">
        <v>45.68</v>
      </c>
      <c r="K32" s="7">
        <f t="shared" si="0"/>
        <v>0.96697713801862828</v>
      </c>
      <c r="L32" s="4">
        <v>22959</v>
      </c>
      <c r="M32" s="7">
        <f t="shared" si="1"/>
        <v>0.19321203756690342</v>
      </c>
      <c r="N32" s="4">
        <v>4341</v>
      </c>
      <c r="O32" s="7">
        <f t="shared" si="2"/>
        <v>9.6748311751989127E-2</v>
      </c>
      <c r="P32" s="4">
        <v>3255</v>
      </c>
      <c r="Q32" s="7">
        <f t="shared" si="3"/>
        <v>7.2544518487151488E-2</v>
      </c>
      <c r="R32" s="4">
        <v>18274</v>
      </c>
      <c r="S32" s="7">
        <f t="shared" si="4"/>
        <v>0.15378530312720909</v>
      </c>
      <c r="T32" s="4">
        <v>1981</v>
      </c>
      <c r="U32" s="7">
        <f t="shared" si="5"/>
        <v>1.6671154946645571E-2</v>
      </c>
      <c r="V32" s="4">
        <v>679361</v>
      </c>
      <c r="W32" s="4">
        <v>291105</v>
      </c>
      <c r="X32" s="4">
        <v>36862690</v>
      </c>
      <c r="Y32" s="4">
        <v>21089119</v>
      </c>
      <c r="Z32" s="5">
        <v>1.07</v>
      </c>
    </row>
    <row r="33" spans="1:26" ht="12" customHeight="1" x14ac:dyDescent="0.15">
      <c r="A33" s="2" t="s">
        <v>23</v>
      </c>
      <c r="B33" s="3"/>
      <c r="C33" s="4">
        <v>46999</v>
      </c>
      <c r="D33" s="5"/>
      <c r="E33" s="5"/>
      <c r="F33" s="5"/>
      <c r="G33" s="4">
        <v>54858</v>
      </c>
      <c r="H33" s="4">
        <v>20769</v>
      </c>
      <c r="I33" s="5">
        <v>55.63</v>
      </c>
      <c r="J33" s="5">
        <v>50.54</v>
      </c>
      <c r="K33" s="7">
        <f t="shared" si="0"/>
        <v>0.90850260650728021</v>
      </c>
      <c r="L33" s="4">
        <v>12928</v>
      </c>
      <c r="M33" s="7">
        <f t="shared" si="1"/>
        <v>0.23566298443253492</v>
      </c>
      <c r="N33" s="4">
        <v>2396</v>
      </c>
      <c r="O33" s="7">
        <f t="shared" si="2"/>
        <v>0.11536424478790505</v>
      </c>
      <c r="P33" s="4">
        <v>1639</v>
      </c>
      <c r="Q33" s="7">
        <f t="shared" si="3"/>
        <v>7.8915691655833217E-2</v>
      </c>
      <c r="R33" s="4">
        <v>7761</v>
      </c>
      <c r="S33" s="7">
        <f t="shared" si="4"/>
        <v>0.14147435196325056</v>
      </c>
      <c r="T33" s="5">
        <v>607</v>
      </c>
      <c r="U33" s="7">
        <f t="shared" si="5"/>
        <v>1.1064931277115463E-2</v>
      </c>
      <c r="V33" s="4">
        <v>147550</v>
      </c>
      <c r="W33" s="4">
        <v>72762</v>
      </c>
      <c r="X33" s="4">
        <v>20402798</v>
      </c>
      <c r="Y33" s="4">
        <v>11267444</v>
      </c>
      <c r="Z33" s="5">
        <v>1.1000000000000001</v>
      </c>
    </row>
    <row r="34" spans="1:26" ht="12" customHeight="1" x14ac:dyDescent="0.15">
      <c r="A34" s="2" t="s">
        <v>24</v>
      </c>
      <c r="B34" s="3"/>
      <c r="C34" s="4">
        <v>31042</v>
      </c>
      <c r="D34" s="5"/>
      <c r="E34" s="5"/>
      <c r="F34" s="5"/>
      <c r="G34" s="4">
        <v>107690</v>
      </c>
      <c r="H34" s="4">
        <v>42859</v>
      </c>
      <c r="I34" s="5">
        <v>43.36</v>
      </c>
      <c r="J34" s="5">
        <v>42.48</v>
      </c>
      <c r="K34" s="7">
        <f t="shared" si="0"/>
        <v>0.97970479704797042</v>
      </c>
      <c r="L34" s="4">
        <v>20121</v>
      </c>
      <c r="M34" s="7">
        <f t="shared" si="1"/>
        <v>0.18684186089701924</v>
      </c>
      <c r="N34" s="4">
        <v>4131</v>
      </c>
      <c r="O34" s="7">
        <f t="shared" si="2"/>
        <v>9.6385823280991156E-2</v>
      </c>
      <c r="P34" s="4">
        <v>2645</v>
      </c>
      <c r="Q34" s="7">
        <f t="shared" si="3"/>
        <v>6.1713992393662938E-2</v>
      </c>
      <c r="R34" s="4">
        <v>16872</v>
      </c>
      <c r="S34" s="7">
        <f t="shared" si="4"/>
        <v>0.15667192868418608</v>
      </c>
      <c r="T34" s="4">
        <v>1153</v>
      </c>
      <c r="U34" s="7">
        <f t="shared" si="5"/>
        <v>1.0706657999814281E-2</v>
      </c>
      <c r="V34" s="4">
        <v>1100275</v>
      </c>
      <c r="W34" s="4">
        <v>299133</v>
      </c>
      <c r="X34" s="4">
        <v>46544025</v>
      </c>
      <c r="Y34" s="4">
        <v>26996685</v>
      </c>
      <c r="Z34" s="5">
        <v>1.45</v>
      </c>
    </row>
    <row r="35" spans="1:26" ht="12" customHeight="1" x14ac:dyDescent="0.15">
      <c r="A35" s="2" t="s">
        <v>25</v>
      </c>
      <c r="B35" s="3"/>
      <c r="C35" s="4">
        <v>21684</v>
      </c>
      <c r="D35" s="5"/>
      <c r="E35" s="5"/>
      <c r="F35" s="5"/>
      <c r="G35" s="4">
        <v>85249</v>
      </c>
      <c r="H35" s="4">
        <v>33484</v>
      </c>
      <c r="I35" s="5">
        <v>33.68</v>
      </c>
      <c r="J35" s="5">
        <v>32.520000000000003</v>
      </c>
      <c r="K35" s="7">
        <f t="shared" si="0"/>
        <v>0.9655581947743469</v>
      </c>
      <c r="L35" s="4">
        <v>14921</v>
      </c>
      <c r="M35" s="7">
        <f t="shared" si="1"/>
        <v>0.17502844608147897</v>
      </c>
      <c r="N35" s="4">
        <v>3159</v>
      </c>
      <c r="O35" s="7">
        <f t="shared" si="2"/>
        <v>9.4343567076812809E-2</v>
      </c>
      <c r="P35" s="4">
        <v>1700</v>
      </c>
      <c r="Q35" s="7">
        <f t="shared" si="3"/>
        <v>5.0770517261975866E-2</v>
      </c>
      <c r="R35" s="4">
        <v>13843</v>
      </c>
      <c r="S35" s="7">
        <f t="shared" si="4"/>
        <v>0.1623831364590787</v>
      </c>
      <c r="T35" s="4">
        <v>1636</v>
      </c>
      <c r="U35" s="7">
        <f t="shared" si="5"/>
        <v>1.919084094828092E-2</v>
      </c>
      <c r="V35" s="4">
        <v>719151</v>
      </c>
      <c r="W35" s="4">
        <v>138728</v>
      </c>
      <c r="X35" s="4">
        <v>24837722</v>
      </c>
      <c r="Y35" s="4">
        <v>15611760</v>
      </c>
      <c r="Z35" s="5">
        <v>1.25</v>
      </c>
    </row>
    <row r="36" spans="1:26" ht="12" customHeight="1" x14ac:dyDescent="0.15">
      <c r="A36" s="2" t="s">
        <v>26</v>
      </c>
      <c r="B36" s="3"/>
      <c r="C36" s="4">
        <v>30586</v>
      </c>
      <c r="D36" s="5"/>
      <c r="E36" s="5"/>
      <c r="F36" s="5"/>
      <c r="G36" s="4">
        <v>84768</v>
      </c>
      <c r="H36" s="4">
        <v>31263</v>
      </c>
      <c r="I36" s="5">
        <v>45.76</v>
      </c>
      <c r="J36" s="5">
        <v>43.14</v>
      </c>
      <c r="K36" s="7">
        <f t="shared" si="0"/>
        <v>0.94274475524475532</v>
      </c>
      <c r="L36" s="4">
        <v>17454</v>
      </c>
      <c r="M36" s="7">
        <f t="shared" si="1"/>
        <v>0.20590317100792752</v>
      </c>
      <c r="N36" s="4">
        <v>1876</v>
      </c>
      <c r="O36" s="7">
        <f t="shared" si="2"/>
        <v>6.0007037072577811E-2</v>
      </c>
      <c r="P36" s="4">
        <v>1876</v>
      </c>
      <c r="Q36" s="7">
        <f t="shared" si="3"/>
        <v>6.0007037072577811E-2</v>
      </c>
      <c r="R36" s="4">
        <v>12779</v>
      </c>
      <c r="S36" s="7">
        <f t="shared" si="4"/>
        <v>0.15075264250660628</v>
      </c>
      <c r="T36" s="4">
        <v>1365</v>
      </c>
      <c r="U36" s="7">
        <f t="shared" si="5"/>
        <v>1.610277463193658E-2</v>
      </c>
      <c r="V36" s="4">
        <v>856064</v>
      </c>
      <c r="W36" s="4">
        <v>63339</v>
      </c>
      <c r="X36" s="4">
        <v>26796973</v>
      </c>
      <c r="Y36" s="4">
        <v>15204298</v>
      </c>
      <c r="Z36" s="5">
        <v>1.06</v>
      </c>
    </row>
    <row r="37" spans="1:26" ht="12" customHeight="1" x14ac:dyDescent="0.15">
      <c r="A37" s="2" t="s">
        <v>27</v>
      </c>
      <c r="B37" s="3"/>
      <c r="C37" s="4">
        <v>12586</v>
      </c>
      <c r="D37" s="5"/>
      <c r="E37" s="5"/>
      <c r="F37" s="5"/>
      <c r="G37" s="4">
        <v>25466</v>
      </c>
      <c r="H37" s="4">
        <v>8518</v>
      </c>
      <c r="I37" s="5">
        <v>23.94</v>
      </c>
      <c r="J37" s="5">
        <v>22.28</v>
      </c>
      <c r="K37" s="7">
        <f t="shared" si="0"/>
        <v>0.93065998329156219</v>
      </c>
      <c r="L37" s="4">
        <v>5844</v>
      </c>
      <c r="M37" s="7">
        <f t="shared" si="1"/>
        <v>0.22948244718448127</v>
      </c>
      <c r="N37" s="4">
        <v>1082</v>
      </c>
      <c r="O37" s="7">
        <f t="shared" si="2"/>
        <v>0.12702512326837287</v>
      </c>
      <c r="P37" s="5">
        <v>510</v>
      </c>
      <c r="Q37" s="7">
        <f t="shared" si="3"/>
        <v>5.9873209673632306E-2</v>
      </c>
      <c r="R37" s="4">
        <v>3620</v>
      </c>
      <c r="S37" s="7">
        <f t="shared" si="4"/>
        <v>0.14215031807115369</v>
      </c>
      <c r="T37" s="5">
        <v>150</v>
      </c>
      <c r="U37" s="7">
        <f t="shared" si="5"/>
        <v>5.8902065499096832E-3</v>
      </c>
      <c r="V37" s="4">
        <v>41249</v>
      </c>
      <c r="W37" s="4">
        <v>39230</v>
      </c>
      <c r="X37" s="4">
        <v>7395956</v>
      </c>
      <c r="Y37" s="4">
        <v>3646545</v>
      </c>
      <c r="Z37" s="5">
        <v>0.88</v>
      </c>
    </row>
    <row r="38" spans="1:26" ht="12" customHeight="1" x14ac:dyDescent="0.15">
      <c r="A38" s="2" t="s">
        <v>28</v>
      </c>
      <c r="B38" s="3"/>
      <c r="C38" s="4">
        <v>18853</v>
      </c>
      <c r="D38" s="5"/>
      <c r="E38" s="5"/>
      <c r="F38" s="5"/>
      <c r="G38" s="4">
        <v>49800</v>
      </c>
      <c r="H38" s="4">
        <v>18020</v>
      </c>
      <c r="I38" s="5">
        <v>31.08</v>
      </c>
      <c r="J38" s="5">
        <v>29.37</v>
      </c>
      <c r="K38" s="7">
        <f t="shared" si="0"/>
        <v>0.94498069498069504</v>
      </c>
      <c r="L38" s="4">
        <v>9912</v>
      </c>
      <c r="M38" s="7">
        <f t="shared" si="1"/>
        <v>0.19903614457831326</v>
      </c>
      <c r="N38" s="4">
        <v>2043</v>
      </c>
      <c r="O38" s="7">
        <f t="shared" si="2"/>
        <v>0.11337402885682575</v>
      </c>
      <c r="P38" s="4">
        <v>1112</v>
      </c>
      <c r="Q38" s="7">
        <f t="shared" si="3"/>
        <v>6.1709211986681466E-2</v>
      </c>
      <c r="R38" s="4">
        <v>7606</v>
      </c>
      <c r="S38" s="7">
        <f t="shared" si="4"/>
        <v>0.15273092369477911</v>
      </c>
      <c r="T38" s="4">
        <v>1191</v>
      </c>
      <c r="U38" s="7">
        <f t="shared" si="5"/>
        <v>2.3915662650602409E-2</v>
      </c>
      <c r="V38" s="4">
        <v>148484</v>
      </c>
      <c r="W38" s="4">
        <v>70106</v>
      </c>
      <c r="X38" s="4">
        <v>14099415</v>
      </c>
      <c r="Y38" s="4">
        <v>7920688</v>
      </c>
      <c r="Z38" s="5">
        <v>1.06</v>
      </c>
    </row>
    <row r="39" spans="1:26" ht="12" customHeight="1" x14ac:dyDescent="0.15">
      <c r="A39" s="18" t="s">
        <v>29</v>
      </c>
      <c r="B39" s="3"/>
      <c r="C39" s="19">
        <v>29793</v>
      </c>
      <c r="D39" s="5"/>
      <c r="E39" s="5"/>
      <c r="F39" s="5"/>
      <c r="G39" s="19">
        <v>20549</v>
      </c>
      <c r="H39" s="4">
        <v>7197</v>
      </c>
      <c r="I39" s="5">
        <v>38.24</v>
      </c>
      <c r="J39" s="5">
        <v>27.42</v>
      </c>
      <c r="K39" s="7">
        <f t="shared" si="0"/>
        <v>0.71705020920502094</v>
      </c>
      <c r="L39" s="4">
        <v>6081</v>
      </c>
      <c r="M39" s="7">
        <f t="shared" si="1"/>
        <v>0.2959268090904667</v>
      </c>
      <c r="N39" s="5">
        <v>893</v>
      </c>
      <c r="O39" s="7">
        <f t="shared" si="2"/>
        <v>0.12407947756009448</v>
      </c>
      <c r="P39" s="5">
        <v>734</v>
      </c>
      <c r="Q39" s="7">
        <f t="shared" si="3"/>
        <v>0.1019869390023621</v>
      </c>
      <c r="R39" s="4">
        <v>2203</v>
      </c>
      <c r="S39" s="7">
        <f t="shared" si="4"/>
        <v>0.10720716336561389</v>
      </c>
      <c r="T39" s="5">
        <v>362</v>
      </c>
      <c r="U39" s="7">
        <f t="shared" si="5"/>
        <v>1.7616429023310138E-2</v>
      </c>
      <c r="V39" s="4">
        <v>17085</v>
      </c>
      <c r="W39" s="4">
        <v>22643</v>
      </c>
      <c r="X39" s="4">
        <v>7794604</v>
      </c>
      <c r="Y39" s="4">
        <v>2462882</v>
      </c>
      <c r="Z39" s="5">
        <v>0.57999999999999996</v>
      </c>
    </row>
    <row r="40" spans="1:26" ht="12" customHeight="1" x14ac:dyDescent="0.15">
      <c r="A40" s="2" t="s">
        <v>30</v>
      </c>
      <c r="B40" s="3"/>
      <c r="C40" s="4">
        <v>18380</v>
      </c>
      <c r="D40" s="5"/>
      <c r="E40" s="5"/>
      <c r="F40" s="5"/>
      <c r="G40" s="4">
        <v>25178</v>
      </c>
      <c r="H40" s="4">
        <v>9700</v>
      </c>
      <c r="I40" s="5">
        <v>46.39</v>
      </c>
      <c r="J40" s="5">
        <v>34.79</v>
      </c>
      <c r="K40" s="7">
        <f t="shared" si="0"/>
        <v>0.74994610907523174</v>
      </c>
      <c r="L40" s="4">
        <v>5539</v>
      </c>
      <c r="M40" s="7">
        <f t="shared" si="1"/>
        <v>0.21999364524584955</v>
      </c>
      <c r="N40" s="5">
        <v>928</v>
      </c>
      <c r="O40" s="7">
        <f t="shared" si="2"/>
        <v>9.5670103092783509E-2</v>
      </c>
      <c r="P40" s="5">
        <v>640</v>
      </c>
      <c r="Q40" s="7">
        <f t="shared" si="3"/>
        <v>6.5979381443298971E-2</v>
      </c>
      <c r="R40" s="4">
        <v>3177</v>
      </c>
      <c r="S40" s="7">
        <f t="shared" si="4"/>
        <v>0.12618158709984909</v>
      </c>
      <c r="T40" s="5">
        <v>232</v>
      </c>
      <c r="U40" s="7">
        <f t="shared" si="5"/>
        <v>9.2143935181507666E-3</v>
      </c>
      <c r="V40" s="4">
        <v>68382</v>
      </c>
      <c r="W40" s="4">
        <v>19667</v>
      </c>
      <c r="X40" s="4">
        <v>7737576</v>
      </c>
      <c r="Y40" s="4">
        <v>3452973</v>
      </c>
      <c r="Z40" s="5">
        <v>0.75</v>
      </c>
    </row>
    <row r="41" spans="1:26" ht="12" customHeight="1" x14ac:dyDescent="0.15">
      <c r="A41" s="2" t="s">
        <v>31</v>
      </c>
      <c r="B41" s="3"/>
      <c r="C41" s="4">
        <v>16024</v>
      </c>
      <c r="D41" s="5"/>
      <c r="E41" s="5"/>
      <c r="F41" s="5"/>
      <c r="G41" s="4">
        <v>42408</v>
      </c>
      <c r="H41" s="4">
        <v>16192</v>
      </c>
      <c r="I41" s="5">
        <v>25.82</v>
      </c>
      <c r="J41" s="5">
        <v>23.04</v>
      </c>
      <c r="K41" s="7">
        <f t="shared" si="0"/>
        <v>0.89233152594887677</v>
      </c>
      <c r="L41" s="4">
        <v>8373</v>
      </c>
      <c r="M41" s="7">
        <f t="shared" si="1"/>
        <v>0.19743916242218448</v>
      </c>
      <c r="N41" s="4">
        <v>1665</v>
      </c>
      <c r="O41" s="7">
        <f t="shared" si="2"/>
        <v>0.10282855731225296</v>
      </c>
      <c r="P41" s="4">
        <v>1052</v>
      </c>
      <c r="Q41" s="7">
        <f t="shared" si="3"/>
        <v>6.4970355731225296E-2</v>
      </c>
      <c r="R41" s="4">
        <v>6613</v>
      </c>
      <c r="S41" s="7">
        <f t="shared" si="4"/>
        <v>0.15593755895114128</v>
      </c>
      <c r="T41" s="5">
        <v>548</v>
      </c>
      <c r="U41" s="7">
        <f t="shared" si="5"/>
        <v>1.2922090171665724E-2</v>
      </c>
      <c r="V41" s="4">
        <v>381584</v>
      </c>
      <c r="W41" s="4">
        <v>37850</v>
      </c>
      <c r="X41" s="4">
        <v>15447271</v>
      </c>
      <c r="Y41" s="4">
        <v>8326033</v>
      </c>
      <c r="Z41" s="5">
        <v>1.23</v>
      </c>
    </row>
    <row r="42" spans="1:26" s="17" customFormat="1" ht="12" customHeight="1" x14ac:dyDescent="0.15">
      <c r="A42" s="13" t="s">
        <v>11</v>
      </c>
      <c r="B42" s="14"/>
      <c r="C42" s="15">
        <f>SUM(C43:C52)</f>
        <v>676112</v>
      </c>
      <c r="D42" s="13"/>
      <c r="E42" s="13"/>
      <c r="F42" s="13"/>
      <c r="G42" s="15">
        <f>SUM(G43:G52)</f>
        <v>1507610</v>
      </c>
      <c r="H42" s="13"/>
      <c r="I42" s="13"/>
      <c r="J42" s="13"/>
      <c r="K42" s="16"/>
      <c r="L42" s="13"/>
      <c r="M42" s="16"/>
      <c r="N42" s="13"/>
      <c r="O42" s="16"/>
      <c r="P42" s="13"/>
      <c r="Q42" s="16"/>
      <c r="R42" s="13"/>
      <c r="S42" s="16"/>
      <c r="T42" s="13"/>
      <c r="U42" s="16"/>
      <c r="V42" s="13"/>
      <c r="W42" s="13"/>
      <c r="X42" s="13"/>
      <c r="Y42" s="13"/>
      <c r="Z42" s="13"/>
    </row>
    <row r="43" spans="1:26" ht="12" customHeight="1" x14ac:dyDescent="0.15">
      <c r="A43" s="2" t="s">
        <v>32</v>
      </c>
      <c r="B43" s="3" t="s">
        <v>71</v>
      </c>
      <c r="C43" s="4">
        <v>176145</v>
      </c>
      <c r="D43" s="5"/>
      <c r="E43" s="5"/>
      <c r="F43" s="5"/>
      <c r="G43" s="4">
        <v>372357</v>
      </c>
      <c r="H43" s="4">
        <v>138255</v>
      </c>
      <c r="I43" s="5">
        <v>387.24</v>
      </c>
      <c r="J43" s="6">
        <v>152.78</v>
      </c>
      <c r="K43" s="7">
        <f t="shared" si="0"/>
        <v>0.39453568846193576</v>
      </c>
      <c r="L43" s="4">
        <v>66950</v>
      </c>
      <c r="M43" s="7">
        <f t="shared" si="1"/>
        <v>0.17980056773472769</v>
      </c>
      <c r="N43" s="4">
        <v>11920</v>
      </c>
      <c r="O43" s="7">
        <f t="shared" si="2"/>
        <v>8.6217496654732204E-2</v>
      </c>
      <c r="P43" s="4">
        <v>8054</v>
      </c>
      <c r="Q43" s="7">
        <f t="shared" si="3"/>
        <v>5.8254674333658822E-2</v>
      </c>
      <c r="R43" s="4">
        <v>57169</v>
      </c>
      <c r="S43" s="7">
        <f t="shared" si="4"/>
        <v>0.15353276559860565</v>
      </c>
      <c r="T43" s="4">
        <v>8308</v>
      </c>
      <c r="U43" s="7">
        <f t="shared" si="5"/>
        <v>2.2311921086484207E-2</v>
      </c>
      <c r="V43" s="4">
        <v>1264762</v>
      </c>
      <c r="W43" s="4">
        <v>1062510</v>
      </c>
      <c r="X43" s="4">
        <v>123759405</v>
      </c>
      <c r="Y43" s="4">
        <v>62898162</v>
      </c>
      <c r="Z43" s="5">
        <v>1.0900000000000001</v>
      </c>
    </row>
    <row r="44" spans="1:26" ht="12" customHeight="1" x14ac:dyDescent="0.15">
      <c r="A44" s="2" t="s">
        <v>51</v>
      </c>
      <c r="B44" s="3"/>
      <c r="C44" s="4">
        <v>47890</v>
      </c>
      <c r="D44" s="5"/>
      <c r="E44" s="5"/>
      <c r="F44" s="5"/>
      <c r="G44" s="4">
        <v>72018</v>
      </c>
      <c r="H44" s="4">
        <v>25265</v>
      </c>
      <c r="I44" s="5">
        <v>35.86</v>
      </c>
      <c r="J44" s="5">
        <v>35.86</v>
      </c>
      <c r="K44" s="7">
        <f t="shared" si="0"/>
        <v>1</v>
      </c>
      <c r="L44" s="4">
        <v>14457</v>
      </c>
      <c r="M44" s="7">
        <f t="shared" si="1"/>
        <v>0.20074148129634259</v>
      </c>
      <c r="N44" s="4">
        <v>2069</v>
      </c>
      <c r="O44" s="7">
        <f t="shared" si="2"/>
        <v>8.1891945378982783E-2</v>
      </c>
      <c r="P44" s="4">
        <v>1461</v>
      </c>
      <c r="Q44" s="7">
        <f t="shared" si="3"/>
        <v>5.7827033445477932E-2</v>
      </c>
      <c r="R44" s="4">
        <v>11138</v>
      </c>
      <c r="S44" s="7">
        <f t="shared" si="4"/>
        <v>0.15465578049931961</v>
      </c>
      <c r="T44" s="4">
        <v>2339</v>
      </c>
      <c r="U44" s="7">
        <f t="shared" si="5"/>
        <v>3.2477991613207809E-2</v>
      </c>
      <c r="V44" s="4">
        <v>752246</v>
      </c>
      <c r="W44" s="4">
        <v>115646</v>
      </c>
      <c r="X44" s="4">
        <v>28403346</v>
      </c>
      <c r="Y44" s="4">
        <v>16674925</v>
      </c>
      <c r="Z44" s="5">
        <v>1.45</v>
      </c>
    </row>
    <row r="45" spans="1:26" ht="12" customHeight="1" x14ac:dyDescent="0.15">
      <c r="A45" s="2" t="s">
        <v>52</v>
      </c>
      <c r="B45" s="3"/>
      <c r="C45" s="4">
        <v>52483</v>
      </c>
      <c r="D45" s="5"/>
      <c r="E45" s="5"/>
      <c r="F45" s="5"/>
      <c r="G45" s="4">
        <v>145781</v>
      </c>
      <c r="H45" s="4">
        <v>58917</v>
      </c>
      <c r="I45" s="5">
        <v>50.45</v>
      </c>
      <c r="J45" s="5">
        <v>49.96</v>
      </c>
      <c r="K45" s="7">
        <f t="shared" si="0"/>
        <v>0.99028741328047565</v>
      </c>
      <c r="L45" s="4">
        <v>23009</v>
      </c>
      <c r="M45" s="7">
        <f t="shared" si="1"/>
        <v>0.15783263937001393</v>
      </c>
      <c r="N45" s="4">
        <v>3966</v>
      </c>
      <c r="O45" s="7">
        <f t="shared" si="2"/>
        <v>6.7315036407149045E-2</v>
      </c>
      <c r="P45" s="4">
        <v>2681</v>
      </c>
      <c r="Q45" s="7">
        <f t="shared" si="3"/>
        <v>4.5504693042755062E-2</v>
      </c>
      <c r="R45" s="4">
        <v>22365</v>
      </c>
      <c r="S45" s="7">
        <f t="shared" si="4"/>
        <v>0.15341505408798128</v>
      </c>
      <c r="T45" s="4">
        <v>3141</v>
      </c>
      <c r="U45" s="7">
        <f t="shared" si="5"/>
        <v>2.1546017656621921E-2</v>
      </c>
      <c r="V45" s="4">
        <v>1373066</v>
      </c>
      <c r="W45" s="4">
        <v>619317</v>
      </c>
      <c r="X45" s="4">
        <v>56179631</v>
      </c>
      <c r="Y45" s="4">
        <v>31037487</v>
      </c>
      <c r="Z45" s="5">
        <v>1.45</v>
      </c>
    </row>
    <row r="46" spans="1:26" ht="12" customHeight="1" x14ac:dyDescent="0.15">
      <c r="A46" s="2" t="s">
        <v>53</v>
      </c>
      <c r="B46" s="3" t="s">
        <v>72</v>
      </c>
      <c r="C46" s="4">
        <v>148414</v>
      </c>
      <c r="D46" s="5"/>
      <c r="E46" s="5"/>
      <c r="F46" s="5"/>
      <c r="G46" s="4">
        <v>421487</v>
      </c>
      <c r="H46" s="4">
        <v>162065</v>
      </c>
      <c r="I46" s="5">
        <v>918.47</v>
      </c>
      <c r="J46" s="5">
        <v>288.42</v>
      </c>
      <c r="K46" s="7">
        <f t="shared" si="0"/>
        <v>0.3140222326259976</v>
      </c>
      <c r="L46" s="4">
        <v>69550</v>
      </c>
      <c r="M46" s="7">
        <f t="shared" si="1"/>
        <v>0.16501102050597052</v>
      </c>
      <c r="N46" s="4">
        <v>12100</v>
      </c>
      <c r="O46" s="7">
        <f t="shared" si="2"/>
        <v>7.4661401289606022E-2</v>
      </c>
      <c r="P46" s="4">
        <v>6795</v>
      </c>
      <c r="Q46" s="7">
        <f t="shared" si="3"/>
        <v>4.1927621633295283E-2</v>
      </c>
      <c r="R46" s="4">
        <v>63534</v>
      </c>
      <c r="S46" s="7">
        <f t="shared" si="4"/>
        <v>0.15073774517363525</v>
      </c>
      <c r="T46" s="4">
        <v>11993</v>
      </c>
      <c r="U46" s="7">
        <f t="shared" si="5"/>
        <v>2.8454021120461605E-2</v>
      </c>
      <c r="V46" s="4">
        <v>9107267</v>
      </c>
      <c r="W46" s="4">
        <v>1645209</v>
      </c>
      <c r="X46" s="4">
        <v>168428851</v>
      </c>
      <c r="Y46" s="4">
        <v>86715190</v>
      </c>
      <c r="Z46" s="5">
        <v>1.58</v>
      </c>
    </row>
    <row r="47" spans="1:26" ht="12" customHeight="1" x14ac:dyDescent="0.15">
      <c r="A47" s="2" t="s">
        <v>54</v>
      </c>
      <c r="B47" s="3"/>
      <c r="C47" s="4">
        <v>64495</v>
      </c>
      <c r="D47" s="5"/>
      <c r="E47" s="5"/>
      <c r="F47" s="5"/>
      <c r="G47" s="4">
        <v>178691</v>
      </c>
      <c r="H47" s="4">
        <v>66707</v>
      </c>
      <c r="I47" s="5">
        <v>86.01</v>
      </c>
      <c r="J47" s="5">
        <v>86.01</v>
      </c>
      <c r="K47" s="7">
        <f t="shared" si="0"/>
        <v>1</v>
      </c>
      <c r="L47" s="4">
        <v>29164</v>
      </c>
      <c r="M47" s="7">
        <f t="shared" si="1"/>
        <v>0.16320911517647782</v>
      </c>
      <c r="N47" s="4">
        <v>4927</v>
      </c>
      <c r="O47" s="7">
        <f t="shared" si="2"/>
        <v>7.3860314509721622E-2</v>
      </c>
      <c r="P47" s="4">
        <v>3172</v>
      </c>
      <c r="Q47" s="7">
        <f t="shared" si="3"/>
        <v>4.7551231504939513E-2</v>
      </c>
      <c r="R47" s="4">
        <v>29556</v>
      </c>
      <c r="S47" s="7">
        <f t="shared" si="4"/>
        <v>0.16540284625414822</v>
      </c>
      <c r="T47" s="4">
        <v>4560</v>
      </c>
      <c r="U47" s="7">
        <f t="shared" si="5"/>
        <v>2.5518912536165783E-2</v>
      </c>
      <c r="V47" s="4">
        <v>1259477</v>
      </c>
      <c r="W47" s="4">
        <v>685941</v>
      </c>
      <c r="X47" s="4">
        <v>60402258</v>
      </c>
      <c r="Y47" s="4">
        <v>34987945</v>
      </c>
      <c r="Z47" s="5">
        <v>1.37</v>
      </c>
    </row>
    <row r="48" spans="1:26" ht="12" customHeight="1" x14ac:dyDescent="0.15">
      <c r="A48" s="18" t="s">
        <v>55</v>
      </c>
      <c r="B48" s="3" t="s">
        <v>84</v>
      </c>
      <c r="C48" s="19">
        <v>122890</v>
      </c>
      <c r="D48" s="5"/>
      <c r="E48" s="5"/>
      <c r="F48" s="5"/>
      <c r="G48" s="19">
        <v>106823</v>
      </c>
      <c r="H48" s="4">
        <v>36687</v>
      </c>
      <c r="I48" s="5">
        <v>75.78</v>
      </c>
      <c r="J48" s="5">
        <v>73.28</v>
      </c>
      <c r="K48" s="7">
        <f t="shared" si="0"/>
        <v>0.96700976510952763</v>
      </c>
      <c r="L48" s="4">
        <v>20620</v>
      </c>
      <c r="M48" s="7">
        <f t="shared" si="1"/>
        <v>0.19302959100568229</v>
      </c>
      <c r="N48" s="4">
        <v>2849</v>
      </c>
      <c r="O48" s="7">
        <f t="shared" si="2"/>
        <v>7.7656935699294022E-2</v>
      </c>
      <c r="P48" s="4">
        <v>1927</v>
      </c>
      <c r="Q48" s="7">
        <f t="shared" si="3"/>
        <v>5.252541772289912E-2</v>
      </c>
      <c r="R48" s="4">
        <v>16328</v>
      </c>
      <c r="S48" s="7">
        <f t="shared" si="4"/>
        <v>0.15285097778568285</v>
      </c>
      <c r="T48" s="4">
        <v>3259</v>
      </c>
      <c r="U48" s="7">
        <f t="shared" si="5"/>
        <v>3.0508411109966955E-2</v>
      </c>
      <c r="V48" s="4">
        <v>1000246</v>
      </c>
      <c r="W48" s="4">
        <v>187458</v>
      </c>
      <c r="X48" s="4">
        <v>35568900</v>
      </c>
      <c r="Y48" s="4">
        <v>19421354</v>
      </c>
      <c r="Z48" s="5">
        <v>1.18</v>
      </c>
    </row>
    <row r="49" spans="1:26" ht="12" customHeight="1" x14ac:dyDescent="0.15">
      <c r="A49" s="2" t="s">
        <v>56</v>
      </c>
      <c r="B49" s="3"/>
      <c r="C49" s="4">
        <v>18098</v>
      </c>
      <c r="D49" s="5"/>
      <c r="E49" s="5"/>
      <c r="F49" s="5"/>
      <c r="G49" s="4">
        <v>68398</v>
      </c>
      <c r="H49" s="4">
        <v>27882</v>
      </c>
      <c r="I49" s="5">
        <v>16.34</v>
      </c>
      <c r="J49" s="5">
        <v>16.34</v>
      </c>
      <c r="K49" s="7">
        <f t="shared" si="0"/>
        <v>1</v>
      </c>
      <c r="L49" s="4">
        <v>11279</v>
      </c>
      <c r="M49" s="7">
        <f t="shared" si="1"/>
        <v>0.16490248252872891</v>
      </c>
      <c r="N49" s="4">
        <v>2182</v>
      </c>
      <c r="O49" s="7">
        <f t="shared" si="2"/>
        <v>7.8258374578581161E-2</v>
      </c>
      <c r="P49" s="4">
        <v>1563</v>
      </c>
      <c r="Q49" s="7">
        <f t="shared" si="3"/>
        <v>5.6057671616096406E-2</v>
      </c>
      <c r="R49" s="4">
        <v>10616</v>
      </c>
      <c r="S49" s="7">
        <f t="shared" si="4"/>
        <v>0.15520921664376153</v>
      </c>
      <c r="T49" s="4">
        <v>3466</v>
      </c>
      <c r="U49" s="7">
        <f t="shared" si="5"/>
        <v>5.0673996315681744E-2</v>
      </c>
      <c r="V49" s="4">
        <v>104885</v>
      </c>
      <c r="W49" s="4">
        <v>206043</v>
      </c>
      <c r="X49" s="4">
        <v>19804962</v>
      </c>
      <c r="Y49" s="4">
        <v>10683740</v>
      </c>
      <c r="Z49" s="5">
        <v>1.1399999999999999</v>
      </c>
    </row>
    <row r="50" spans="1:26" ht="12" customHeight="1" x14ac:dyDescent="0.15">
      <c r="A50" s="2" t="s">
        <v>57</v>
      </c>
      <c r="B50" s="3"/>
      <c r="C50" s="4">
        <v>19720</v>
      </c>
      <c r="D50" s="5"/>
      <c r="E50" s="5"/>
      <c r="F50" s="5"/>
      <c r="G50" s="4">
        <v>44027</v>
      </c>
      <c r="H50" s="4">
        <v>16090</v>
      </c>
      <c r="I50" s="5">
        <v>13</v>
      </c>
      <c r="J50" s="5">
        <v>13</v>
      </c>
      <c r="K50" s="7">
        <f t="shared" si="0"/>
        <v>1</v>
      </c>
      <c r="L50" s="4">
        <v>7645</v>
      </c>
      <c r="M50" s="7">
        <f t="shared" si="1"/>
        <v>0.17364344606718604</v>
      </c>
      <c r="N50" s="4">
        <v>1178</v>
      </c>
      <c r="O50" s="7">
        <f t="shared" si="2"/>
        <v>7.3213175885643259E-2</v>
      </c>
      <c r="P50" s="5">
        <v>895</v>
      </c>
      <c r="Q50" s="7">
        <f t="shared" si="3"/>
        <v>5.562461155997514E-2</v>
      </c>
      <c r="R50" s="4">
        <v>7513</v>
      </c>
      <c r="S50" s="7">
        <f t="shared" si="4"/>
        <v>0.17064528584732097</v>
      </c>
      <c r="T50" s="4">
        <v>1665</v>
      </c>
      <c r="U50" s="7">
        <f t="shared" si="5"/>
        <v>3.7817702773298205E-2</v>
      </c>
      <c r="V50" s="4">
        <v>340548</v>
      </c>
      <c r="W50" s="4">
        <v>63989</v>
      </c>
      <c r="X50" s="4">
        <v>14177378</v>
      </c>
      <c r="Y50" s="4">
        <v>13127751</v>
      </c>
      <c r="Z50" s="5">
        <v>1.0900000000000001</v>
      </c>
    </row>
    <row r="51" spans="1:26" ht="12" customHeight="1" x14ac:dyDescent="0.15">
      <c r="A51" s="2" t="s">
        <v>58</v>
      </c>
      <c r="B51" s="3"/>
      <c r="C51" s="4">
        <v>9006</v>
      </c>
      <c r="D51" s="5"/>
      <c r="E51" s="5"/>
      <c r="F51" s="5"/>
      <c r="G51" s="4">
        <v>60098</v>
      </c>
      <c r="H51" s="4">
        <v>21054</v>
      </c>
      <c r="I51" s="5">
        <v>32.11</v>
      </c>
      <c r="J51" s="5">
        <v>30.19</v>
      </c>
      <c r="K51" s="7">
        <f t="shared" si="0"/>
        <v>0.94020554344440987</v>
      </c>
      <c r="L51" s="4">
        <v>8190</v>
      </c>
      <c r="M51" s="7">
        <f t="shared" si="1"/>
        <v>0.1362774135578555</v>
      </c>
      <c r="N51" s="4">
        <v>1514</v>
      </c>
      <c r="O51" s="7">
        <f t="shared" si="2"/>
        <v>7.191032582882112E-2</v>
      </c>
      <c r="P51" s="5">
        <v>753</v>
      </c>
      <c r="Q51" s="7">
        <f t="shared" si="3"/>
        <v>3.5765175263607868E-2</v>
      </c>
      <c r="R51" s="4">
        <v>11152</v>
      </c>
      <c r="S51" s="7">
        <f t="shared" si="4"/>
        <v>0.18556357948683816</v>
      </c>
      <c r="T51" s="4">
        <v>1403</v>
      </c>
      <c r="U51" s="7">
        <f t="shared" si="5"/>
        <v>2.3345202835368898E-2</v>
      </c>
      <c r="V51" s="4">
        <v>802357</v>
      </c>
      <c r="W51" s="4">
        <v>153683</v>
      </c>
      <c r="X51" s="4">
        <v>22825463</v>
      </c>
      <c r="Y51" s="4">
        <v>12134341</v>
      </c>
      <c r="Z51" s="5">
        <v>1.64</v>
      </c>
    </row>
    <row r="52" spans="1:26" ht="12" customHeight="1" x14ac:dyDescent="0.15">
      <c r="A52" s="2" t="s">
        <v>59</v>
      </c>
      <c r="B52" s="3"/>
      <c r="C52" s="4">
        <v>16971</v>
      </c>
      <c r="D52" s="5"/>
      <c r="E52" s="5"/>
      <c r="F52" s="5"/>
      <c r="G52" s="4">
        <v>37930</v>
      </c>
      <c r="H52" s="4">
        <v>12697</v>
      </c>
      <c r="I52" s="5">
        <v>56.78</v>
      </c>
      <c r="J52" s="5">
        <v>32.22</v>
      </c>
      <c r="K52" s="7">
        <f t="shared" si="0"/>
        <v>0.56745332863684395</v>
      </c>
      <c r="L52" s="4">
        <v>6499</v>
      </c>
      <c r="M52" s="7">
        <f t="shared" si="1"/>
        <v>0.1713419456894279</v>
      </c>
      <c r="N52" s="5">
        <v>874</v>
      </c>
      <c r="O52" s="7">
        <f t="shared" si="2"/>
        <v>6.883515791131764E-2</v>
      </c>
      <c r="P52" s="5">
        <v>415</v>
      </c>
      <c r="Q52" s="7">
        <f t="shared" si="3"/>
        <v>3.2684886193589037E-2</v>
      </c>
      <c r="R52" s="4">
        <v>6199</v>
      </c>
      <c r="S52" s="7">
        <f t="shared" si="4"/>
        <v>0.16343263907197469</v>
      </c>
      <c r="T52" s="5">
        <v>709</v>
      </c>
      <c r="U52" s="7">
        <f t="shared" si="5"/>
        <v>1.8692327972581069E-2</v>
      </c>
      <c r="V52" s="4">
        <v>1136908</v>
      </c>
      <c r="W52" s="4">
        <v>43058</v>
      </c>
      <c r="X52" s="4">
        <v>13864947</v>
      </c>
      <c r="Y52" s="4">
        <v>7431619</v>
      </c>
      <c r="Z52" s="5">
        <v>1.38</v>
      </c>
    </row>
    <row r="53" spans="1:26" ht="12" customHeight="1" x14ac:dyDescent="0.15">
      <c r="A53" s="5"/>
      <c r="B53" s="3"/>
      <c r="C53" s="5"/>
      <c r="D53" s="5"/>
      <c r="E53" s="5"/>
      <c r="F53" s="5"/>
      <c r="G53" s="5"/>
      <c r="H53" s="5"/>
      <c r="I53" s="5"/>
      <c r="J53" s="5"/>
      <c r="K53" s="7"/>
      <c r="L53" s="5"/>
      <c r="M53" s="7"/>
      <c r="N53" s="5"/>
      <c r="O53" s="7"/>
      <c r="P53" s="5"/>
      <c r="Q53" s="7"/>
      <c r="R53" s="5"/>
      <c r="S53" s="7"/>
      <c r="T53" s="5"/>
      <c r="U53" s="7"/>
      <c r="V53" s="5"/>
      <c r="W53" s="5"/>
      <c r="X53" s="5"/>
      <c r="Y53" s="5"/>
      <c r="Z53" s="5"/>
    </row>
    <row r="54" spans="1:26" s="17" customFormat="1" ht="12" customHeight="1" x14ac:dyDescent="0.15">
      <c r="A54" s="13" t="s">
        <v>12</v>
      </c>
      <c r="B54" s="14"/>
      <c r="C54" s="15">
        <f>SUM(C55:C62)</f>
        <v>472562</v>
      </c>
      <c r="D54" s="13"/>
      <c r="E54" s="13"/>
      <c r="F54" s="13"/>
      <c r="G54" s="15">
        <f>SUM(G55:G62)</f>
        <v>765687</v>
      </c>
      <c r="H54" s="13"/>
      <c r="I54" s="13"/>
      <c r="J54" s="13"/>
      <c r="K54" s="16"/>
      <c r="L54" s="13"/>
      <c r="M54" s="16"/>
      <c r="N54" s="13"/>
      <c r="O54" s="16"/>
      <c r="P54" s="13"/>
      <c r="Q54" s="16"/>
      <c r="R54" s="13"/>
      <c r="S54" s="16"/>
      <c r="T54" s="13"/>
      <c r="U54" s="16"/>
      <c r="V54" s="13"/>
      <c r="W54" s="13"/>
      <c r="X54" s="13"/>
      <c r="Y54" s="13"/>
      <c r="Z54" s="13"/>
    </row>
    <row r="55" spans="1:26" ht="12" customHeight="1" x14ac:dyDescent="0.15">
      <c r="A55" s="2" t="s">
        <v>61</v>
      </c>
      <c r="B55" s="3"/>
      <c r="C55" s="4">
        <v>202985</v>
      </c>
      <c r="D55" s="5"/>
      <c r="E55" s="5"/>
      <c r="F55" s="5"/>
      <c r="G55" s="4">
        <v>376665</v>
      </c>
      <c r="H55" s="4">
        <v>141424</v>
      </c>
      <c r="I55" s="5">
        <v>261.35000000000002</v>
      </c>
      <c r="J55" s="5">
        <v>218.54</v>
      </c>
      <c r="K55" s="7">
        <f t="shared" si="0"/>
        <v>0.83619667113066753</v>
      </c>
      <c r="L55" s="4">
        <v>75780</v>
      </c>
      <c r="M55" s="7">
        <f t="shared" si="1"/>
        <v>0.20118673091473857</v>
      </c>
      <c r="N55" s="4">
        <v>12430</v>
      </c>
      <c r="O55" s="7">
        <f t="shared" si="2"/>
        <v>8.789172983369159E-2</v>
      </c>
      <c r="P55" s="4">
        <v>9742</v>
      </c>
      <c r="Q55" s="7">
        <f t="shared" si="3"/>
        <v>6.8885054870460455E-2</v>
      </c>
      <c r="R55" s="4">
        <v>55709</v>
      </c>
      <c r="S55" s="7">
        <f t="shared" si="4"/>
        <v>0.14790065442767447</v>
      </c>
      <c r="T55" s="4">
        <v>12372</v>
      </c>
      <c r="U55" s="7">
        <f t="shared" si="5"/>
        <v>3.2846163036119626E-2</v>
      </c>
      <c r="V55" s="4">
        <v>1090329</v>
      </c>
      <c r="W55" s="4">
        <v>1242374</v>
      </c>
      <c r="X55" s="4">
        <v>118081715</v>
      </c>
      <c r="Y55" s="4">
        <v>61062541</v>
      </c>
      <c r="Z55" s="5">
        <v>1</v>
      </c>
    </row>
    <row r="56" spans="1:26" ht="12" customHeight="1" x14ac:dyDescent="0.15">
      <c r="A56" s="2" t="s">
        <v>60</v>
      </c>
      <c r="B56" s="3" t="s">
        <v>83</v>
      </c>
      <c r="C56" s="4">
        <v>40183</v>
      </c>
      <c r="D56" s="5"/>
      <c r="E56" s="5"/>
      <c r="F56" s="5"/>
      <c r="G56" s="4">
        <v>181928</v>
      </c>
      <c r="H56" s="4">
        <v>64904</v>
      </c>
      <c r="I56" s="5">
        <v>160.75</v>
      </c>
      <c r="J56" s="5">
        <v>101.69</v>
      </c>
      <c r="K56" s="7">
        <f t="shared" si="0"/>
        <v>0.63259720062208402</v>
      </c>
      <c r="L56" s="4">
        <v>38215</v>
      </c>
      <c r="M56" s="7">
        <f t="shared" si="1"/>
        <v>0.2100556264016534</v>
      </c>
      <c r="N56" s="4">
        <v>6510</v>
      </c>
      <c r="O56" s="7">
        <f t="shared" si="2"/>
        <v>0.10030198446937015</v>
      </c>
      <c r="P56" s="4">
        <v>4214</v>
      </c>
      <c r="Q56" s="7">
        <f t="shared" si="3"/>
        <v>6.4926660914581533E-2</v>
      </c>
      <c r="R56" s="4">
        <v>27294</v>
      </c>
      <c r="S56" s="7">
        <f t="shared" si="4"/>
        <v>0.15002638406402533</v>
      </c>
      <c r="T56" s="4">
        <v>4247</v>
      </c>
      <c r="U56" s="7">
        <f t="shared" si="5"/>
        <v>2.3344399982410623E-2</v>
      </c>
      <c r="V56" s="4">
        <v>812448</v>
      </c>
      <c r="W56" s="4">
        <v>325234</v>
      </c>
      <c r="X56" s="4">
        <v>59220068</v>
      </c>
      <c r="Y56" s="4">
        <v>27173836</v>
      </c>
      <c r="Z56" s="5">
        <v>0.97</v>
      </c>
    </row>
    <row r="57" spans="1:26" ht="12" customHeight="1" x14ac:dyDescent="0.15">
      <c r="A57" s="2" t="s">
        <v>62</v>
      </c>
      <c r="B57" s="3"/>
      <c r="C57" s="4">
        <v>70240</v>
      </c>
      <c r="D57" s="5"/>
      <c r="E57" s="5"/>
      <c r="F57" s="5"/>
      <c r="G57" s="4">
        <v>82249</v>
      </c>
      <c r="H57" s="4">
        <v>28864</v>
      </c>
      <c r="I57" s="5">
        <v>56.81</v>
      </c>
      <c r="J57" s="5">
        <v>39.47</v>
      </c>
      <c r="K57" s="7">
        <f t="shared" si="0"/>
        <v>0.69477204717479313</v>
      </c>
      <c r="L57" s="4">
        <v>20135</v>
      </c>
      <c r="M57" s="7">
        <f t="shared" si="1"/>
        <v>0.24480540796848593</v>
      </c>
      <c r="N57" s="4">
        <v>3109</v>
      </c>
      <c r="O57" s="7">
        <f t="shared" si="2"/>
        <v>0.1077120288248337</v>
      </c>
      <c r="P57" s="4">
        <v>2526</v>
      </c>
      <c r="Q57" s="7">
        <f t="shared" si="3"/>
        <v>8.7513858093126382E-2</v>
      </c>
      <c r="R57" s="4">
        <v>11015</v>
      </c>
      <c r="S57" s="7">
        <f t="shared" si="4"/>
        <v>0.13392260088268551</v>
      </c>
      <c r="T57" s="4">
        <v>1612</v>
      </c>
      <c r="U57" s="7">
        <f t="shared" si="5"/>
        <v>1.9599022480516481E-2</v>
      </c>
      <c r="V57" s="4">
        <v>212634</v>
      </c>
      <c r="W57" s="4">
        <v>155090</v>
      </c>
      <c r="X57" s="4">
        <v>27210668</v>
      </c>
      <c r="Y57" s="4">
        <v>13168332</v>
      </c>
      <c r="Z57" s="5">
        <v>0.89</v>
      </c>
    </row>
    <row r="58" spans="1:26" ht="12" customHeight="1" x14ac:dyDescent="0.15">
      <c r="A58" s="18" t="s">
        <v>63</v>
      </c>
      <c r="B58" s="3" t="s">
        <v>73</v>
      </c>
      <c r="C58" s="19">
        <v>63277</v>
      </c>
      <c r="D58" s="5"/>
      <c r="E58" s="5"/>
      <c r="F58" s="5"/>
      <c r="G58" s="19">
        <v>49864</v>
      </c>
      <c r="H58" s="4">
        <v>16430</v>
      </c>
      <c r="I58" s="5">
        <v>499</v>
      </c>
      <c r="J58" s="5">
        <v>82.22</v>
      </c>
      <c r="K58" s="7">
        <f t="shared" si="0"/>
        <v>0.16476953907815631</v>
      </c>
      <c r="L58" s="4">
        <v>14033</v>
      </c>
      <c r="M58" s="7">
        <f t="shared" si="1"/>
        <v>0.28142547729825124</v>
      </c>
      <c r="N58" s="4">
        <v>2036</v>
      </c>
      <c r="O58" s="7">
        <f t="shared" si="2"/>
        <v>0.12391965916007304</v>
      </c>
      <c r="P58" s="4">
        <v>1242</v>
      </c>
      <c r="Q58" s="7">
        <f t="shared" si="3"/>
        <v>7.5593426658551427E-2</v>
      </c>
      <c r="R58" s="4">
        <v>6300</v>
      </c>
      <c r="S58" s="7">
        <f t="shared" si="4"/>
        <v>0.12634365474089523</v>
      </c>
      <c r="T58" s="5">
        <v>666</v>
      </c>
      <c r="U58" s="7">
        <f t="shared" si="5"/>
        <v>1.3356329215466067E-2</v>
      </c>
      <c r="V58" s="4">
        <v>227893</v>
      </c>
      <c r="W58" s="4">
        <v>52934</v>
      </c>
      <c r="X58" s="4">
        <v>22518735</v>
      </c>
      <c r="Y58" s="4">
        <v>7195914</v>
      </c>
      <c r="Z58" s="5">
        <v>0.63</v>
      </c>
    </row>
    <row r="59" spans="1:26" ht="12" customHeight="1" x14ac:dyDescent="0.15">
      <c r="A59" s="18" t="s">
        <v>64</v>
      </c>
      <c r="B59" s="3" t="s">
        <v>74</v>
      </c>
      <c r="C59" s="19">
        <v>62542</v>
      </c>
      <c r="D59" s="5"/>
      <c r="E59" s="5"/>
      <c r="F59" s="5"/>
      <c r="G59" s="19">
        <v>64119</v>
      </c>
      <c r="H59" s="4">
        <v>21145</v>
      </c>
      <c r="I59" s="5">
        <v>188.81</v>
      </c>
      <c r="J59" s="5">
        <v>134.59</v>
      </c>
      <c r="K59" s="7">
        <f t="shared" si="0"/>
        <v>0.71283300672633865</v>
      </c>
      <c r="L59" s="4">
        <v>14224</v>
      </c>
      <c r="M59" s="7">
        <f t="shared" si="1"/>
        <v>0.22183752085965158</v>
      </c>
      <c r="N59" s="4">
        <v>1370</v>
      </c>
      <c r="O59" s="7">
        <f t="shared" si="2"/>
        <v>6.4790730669188931E-2</v>
      </c>
      <c r="P59" s="4">
        <v>1058</v>
      </c>
      <c r="Q59" s="7">
        <f t="shared" si="3"/>
        <v>5.0035469378103568E-2</v>
      </c>
      <c r="R59" s="4">
        <v>8788</v>
      </c>
      <c r="S59" s="7">
        <f t="shared" si="4"/>
        <v>0.13705765841638204</v>
      </c>
      <c r="T59" s="5">
        <v>929</v>
      </c>
      <c r="U59" s="7">
        <f t="shared" si="5"/>
        <v>1.4488685101140068E-2</v>
      </c>
      <c r="V59" s="4">
        <v>1276551</v>
      </c>
      <c r="W59" s="4">
        <v>110893</v>
      </c>
      <c r="X59" s="4">
        <v>29461557</v>
      </c>
      <c r="Y59" s="4">
        <v>13888636</v>
      </c>
      <c r="Z59" s="5">
        <v>1.3</v>
      </c>
    </row>
    <row r="60" spans="1:26" ht="12" customHeight="1" x14ac:dyDescent="0.15">
      <c r="A60" s="18" t="s">
        <v>65</v>
      </c>
      <c r="B60" s="3" t="s">
        <v>75</v>
      </c>
      <c r="C60" s="19">
        <v>16268</v>
      </c>
      <c r="D60" s="5"/>
      <c r="E60" s="5"/>
      <c r="F60" s="5"/>
      <c r="G60" s="19">
        <v>5769</v>
      </c>
      <c r="H60" s="4">
        <v>2194</v>
      </c>
      <c r="I60" s="5">
        <v>273.95999999999998</v>
      </c>
      <c r="J60" s="5">
        <v>26.21</v>
      </c>
      <c r="K60" s="7">
        <f t="shared" si="0"/>
        <v>9.5670900861439631E-2</v>
      </c>
      <c r="L60" s="4">
        <v>2507</v>
      </c>
      <c r="M60" s="7">
        <f t="shared" si="1"/>
        <v>0.43456404922863578</v>
      </c>
      <c r="N60" s="5">
        <v>506</v>
      </c>
      <c r="O60" s="7">
        <f t="shared" si="2"/>
        <v>0.23062898814949864</v>
      </c>
      <c r="P60" s="5">
        <v>360</v>
      </c>
      <c r="Q60" s="7">
        <f t="shared" si="3"/>
        <v>0.16408386508659981</v>
      </c>
      <c r="R60" s="5">
        <v>513</v>
      </c>
      <c r="S60" s="7">
        <f t="shared" si="4"/>
        <v>8.8923556942277687E-2</v>
      </c>
      <c r="T60" s="5">
        <v>62</v>
      </c>
      <c r="U60" s="7">
        <f t="shared" si="5"/>
        <v>1.0747096550528688E-2</v>
      </c>
      <c r="V60" s="4">
        <v>5346</v>
      </c>
      <c r="W60" s="4">
        <v>3333</v>
      </c>
      <c r="X60" s="4">
        <v>6962112</v>
      </c>
      <c r="Y60" s="4">
        <v>649752</v>
      </c>
      <c r="Z60" s="5">
        <v>0.28999999999999998</v>
      </c>
    </row>
    <row r="61" spans="1:26" ht="12" customHeight="1" x14ac:dyDescent="0.15">
      <c r="A61" s="18" t="s">
        <v>66</v>
      </c>
      <c r="B61" s="3"/>
      <c r="C61" s="19">
        <v>11567</v>
      </c>
      <c r="D61" s="5" t="s">
        <v>91</v>
      </c>
      <c r="E61" s="5"/>
      <c r="F61" s="5"/>
      <c r="G61" s="19">
        <v>3757</v>
      </c>
      <c r="H61" s="4">
        <v>1497</v>
      </c>
      <c r="I61" s="5">
        <v>123.4</v>
      </c>
      <c r="J61" s="5">
        <v>11.45</v>
      </c>
      <c r="K61" s="7">
        <f t="shared" si="0"/>
        <v>9.2787682333873578E-2</v>
      </c>
      <c r="L61" s="4">
        <v>1795</v>
      </c>
      <c r="M61" s="7">
        <f t="shared" si="1"/>
        <v>0.477774820335374</v>
      </c>
      <c r="N61" s="5">
        <v>367</v>
      </c>
      <c r="O61" s="7">
        <f t="shared" si="2"/>
        <v>0.24515698062792252</v>
      </c>
      <c r="P61" s="5">
        <v>299</v>
      </c>
      <c r="Q61" s="7">
        <f t="shared" si="3"/>
        <v>0.19973279893119572</v>
      </c>
      <c r="R61" s="5">
        <v>301</v>
      </c>
      <c r="S61" s="7">
        <f t="shared" si="4"/>
        <v>8.0117114719190849E-2</v>
      </c>
      <c r="T61" s="5">
        <v>26</v>
      </c>
      <c r="U61" s="7">
        <f t="shared" si="5"/>
        <v>6.920415224913495E-3</v>
      </c>
      <c r="V61" s="4">
        <v>1827</v>
      </c>
      <c r="W61" s="4">
        <v>3113</v>
      </c>
      <c r="X61" s="4">
        <v>3561052</v>
      </c>
      <c r="Y61" s="4">
        <v>361571</v>
      </c>
      <c r="Z61" s="5">
        <v>0.22</v>
      </c>
    </row>
    <row r="62" spans="1:26" ht="12" customHeight="1" x14ac:dyDescent="0.15">
      <c r="A62" s="18" t="s">
        <v>67</v>
      </c>
      <c r="B62" s="3" t="s">
        <v>76</v>
      </c>
      <c r="C62" s="19">
        <v>5500</v>
      </c>
      <c r="D62" s="5"/>
      <c r="E62" s="5"/>
      <c r="F62" s="5"/>
      <c r="G62" s="19">
        <v>1336</v>
      </c>
      <c r="H62" s="5">
        <v>555</v>
      </c>
      <c r="I62" s="5">
        <v>155.91</v>
      </c>
      <c r="J62" s="5">
        <v>10.77</v>
      </c>
      <c r="K62" s="7">
        <f t="shared" si="0"/>
        <v>6.9078314412160863E-2</v>
      </c>
      <c r="L62" s="5">
        <v>612</v>
      </c>
      <c r="M62" s="7">
        <f t="shared" si="1"/>
        <v>0.45808383233532934</v>
      </c>
      <c r="N62" s="5">
        <v>132</v>
      </c>
      <c r="O62" s="7">
        <f t="shared" si="2"/>
        <v>0.23783783783783785</v>
      </c>
      <c r="P62" s="5">
        <v>101</v>
      </c>
      <c r="Q62" s="7">
        <f t="shared" si="3"/>
        <v>0.18198198198198198</v>
      </c>
      <c r="R62" s="5">
        <v>130</v>
      </c>
      <c r="S62" s="7">
        <f t="shared" si="4"/>
        <v>9.730538922155689E-2</v>
      </c>
      <c r="T62" s="5">
        <v>4</v>
      </c>
      <c r="U62" s="7">
        <f t="shared" si="5"/>
        <v>2.9940119760479044E-3</v>
      </c>
      <c r="V62" s="5">
        <v>229</v>
      </c>
      <c r="W62" s="5">
        <v>532</v>
      </c>
      <c r="X62" s="4">
        <v>2794282</v>
      </c>
      <c r="Y62" s="4">
        <v>442806</v>
      </c>
      <c r="Z62" s="5">
        <v>0.32</v>
      </c>
    </row>
  </sheetData>
  <phoneticPr fontId="1"/>
  <pageMargins left="0.62992125984251968" right="0.23622047244094491" top="0.55118110236220474" bottom="0.55118110236220474" header="0.31496062992125984" footer="0.31496062992125984"/>
  <pageSetup paperSize="8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2014-01-01T06:40:36Z</cp:lastPrinted>
  <dcterms:created xsi:type="dcterms:W3CDTF">2013-12-22T07:41:42Z</dcterms:created>
  <dcterms:modified xsi:type="dcterms:W3CDTF">2014-02-12T22:37:25Z</dcterms:modified>
</cp:coreProperties>
</file>